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TRABAJOS EN CURSO\Miriam\Transparencia Fiscal 2026\4 Formato Adicional a la Iniciativa de Ley de Ingresos (ANUAL)\"/>
    </mc:Choice>
  </mc:AlternateContent>
  <xr:revisionPtr revIDLastSave="0" documentId="13_ncr:1_{BD30F9A5-0DEE-425A-B277-DFD31F611B1F}" xr6:coauthVersionLast="47" xr6:coauthVersionMax="47" xr10:uidLastSave="{00000000-0000-0000-0000-000000000000}"/>
  <bookViews>
    <workbookView xWindow="-120" yWindow="-120" windowWidth="19440" windowHeight="15000" xr2:uid="{FD272AB7-742A-4C92-BDB4-DD107DA0F9B9}"/>
  </bookViews>
  <sheets>
    <sheet name="I01" sheetId="1" r:id="rId1"/>
  </sheets>
  <externalReferences>
    <externalReference r:id="rId2"/>
    <externalReference r:id="rId3"/>
    <externalReference r:id="rId4"/>
    <externalReference r:id="rId5"/>
  </externalReferences>
  <definedNames>
    <definedName name="AGRUPACION">[1]TbsyGtos!$A$2:$B$14</definedName>
    <definedName name="AGUINALMAX">#REF!</definedName>
    <definedName name="AGUINALMIN">#REF!</definedName>
    <definedName name="_xlnm.Print_Area" localSheetId="0">'I01'!$A$1:$G$215</definedName>
    <definedName name="Becas">[1]TbsyGtos!$J$12:$M$14</definedName>
    <definedName name="BonoAnual">[1]TbsyGtos!$J$100:$K$103</definedName>
    <definedName name="CATE">#REF!</definedName>
    <definedName name="DEPENDEN">[2]DEPEND!$A$3:$B$101</definedName>
    <definedName name="Desf1Mayo">[1]TbsyGtos!$J$27:$M$30</definedName>
    <definedName name="DespMensual">[1]TbsyGtos!$J$40:$P$45</definedName>
    <definedName name="DespNavid">[1]TbsyGtos!$J$40:$N$45</definedName>
    <definedName name="EMPSEM">[1]BASE!$A$6235</definedName>
    <definedName name="EMPSLP">[1]BASE!$A$6236</definedName>
    <definedName name="EstXAsist">[1]TbsyGtos!$J$7:$M$9</definedName>
    <definedName name="Guarderias">[1]TbsyGtos!$J$2:$M$4</definedName>
    <definedName name="LEGISLATURA">[1]BASE!$DA$5:$DA$27</definedName>
    <definedName name="Lentes">[1]TbsyGtos!$J$22:$L$24</definedName>
    <definedName name="Mama">[1]TbsyGtos!$J$32:$W$33</definedName>
    <definedName name="Musico">[1]TbsyGtos!$J$49:$K$95</definedName>
    <definedName name="OPERATIVA">[1]TbsyGtos!$C$1:$G$209</definedName>
    <definedName name="ORDEN">#REF!</definedName>
    <definedName name="OTRASPERCEP">#REF!</definedName>
    <definedName name="Papa">[1]TbsyGtos!$J$36:$W$37</definedName>
    <definedName name="PRIMAVACMAX">#REF!</definedName>
    <definedName name="PRIMAVACMIN">#REF!</definedName>
    <definedName name="QUIQJUB">#REF!</definedName>
    <definedName name="SDOMAX">#REF!</definedName>
    <definedName name="SDOMIN">#REF!</definedName>
    <definedName name="_xlnm.Print_Titles" localSheetId="0">'I01'!$1:$15</definedName>
    <definedName name="Utiles">[1]TbsyGtos!$J$17:$M$19</definedName>
    <definedName name="XX">[3]Tablas!$A$2:$B$14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2" i="1" l="1"/>
  <c r="E180" i="1"/>
  <c r="F179" i="1"/>
  <c r="E178" i="1"/>
  <c r="E177" i="1"/>
  <c r="E176" i="1"/>
  <c r="E175" i="1"/>
  <c r="F174" i="1"/>
  <c r="E186" i="1" s="1"/>
  <c r="E173" i="1"/>
  <c r="E172" i="1"/>
  <c r="F171" i="1"/>
  <c r="E185" i="1" s="1"/>
  <c r="F170" i="1"/>
  <c r="E168" i="1"/>
  <c r="E167" i="1"/>
  <c r="E166" i="1"/>
  <c r="E165" i="1"/>
  <c r="F164" i="1"/>
  <c r="D163" i="1"/>
  <c r="D162" i="1"/>
  <c r="E161" i="1"/>
  <c r="D160" i="1"/>
  <c r="D159" i="1"/>
  <c r="E158" i="1"/>
  <c r="F157" i="1"/>
  <c r="D156" i="1"/>
  <c r="D155" i="1"/>
  <c r="E154" i="1"/>
  <c r="D153" i="1"/>
  <c r="D152" i="1"/>
  <c r="E151" i="1"/>
  <c r="F150" i="1"/>
  <c r="D149" i="1"/>
  <c r="E193" i="1" s="1"/>
  <c r="D148" i="1"/>
  <c r="E147" i="1"/>
  <c r="D146" i="1"/>
  <c r="E189" i="1" s="1"/>
  <c r="D145" i="1"/>
  <c r="E144" i="1"/>
  <c r="F143" i="1"/>
  <c r="F142" i="1"/>
  <c r="E140" i="1"/>
  <c r="E139" i="1"/>
  <c r="F138" i="1"/>
  <c r="E137" i="1"/>
  <c r="F136" i="1"/>
  <c r="E135" i="1"/>
  <c r="F134" i="1"/>
  <c r="E133" i="1"/>
  <c r="F132" i="1"/>
  <c r="E192" i="1" s="1"/>
  <c r="F191" i="1" s="1"/>
  <c r="E131" i="1"/>
  <c r="E130" i="1"/>
  <c r="F129" i="1"/>
  <c r="E188" i="1" s="1"/>
  <c r="F128" i="1"/>
  <c r="E126" i="1"/>
  <c r="E125" i="1"/>
  <c r="F124" i="1"/>
  <c r="F123" i="1"/>
  <c r="F122" i="1"/>
  <c r="F121" i="1"/>
  <c r="F120" i="1"/>
  <c r="E119" i="1"/>
  <c r="E118" i="1"/>
  <c r="E117" i="1"/>
  <c r="E116" i="1"/>
  <c r="F115" i="1"/>
  <c r="E114" i="1"/>
  <c r="E113" i="1"/>
  <c r="E112" i="1"/>
  <c r="E111" i="1"/>
  <c r="F110" i="1"/>
  <c r="E109" i="1"/>
  <c r="E108" i="1"/>
  <c r="E107" i="1"/>
  <c r="E106" i="1"/>
  <c r="F105" i="1"/>
  <c r="E104" i="1"/>
  <c r="E103" i="1"/>
  <c r="F102" i="1"/>
  <c r="F101" i="1"/>
  <c r="E187" i="1" s="1"/>
  <c r="E198" i="1" s="1"/>
  <c r="E99" i="1"/>
  <c r="F98" i="1"/>
  <c r="E97" i="1"/>
  <c r="F96" i="1"/>
  <c r="E95" i="1"/>
  <c r="E94" i="1"/>
  <c r="E93" i="1"/>
  <c r="E92" i="1"/>
  <c r="E91" i="1"/>
  <c r="F90" i="1"/>
  <c r="F89" i="1"/>
  <c r="E87" i="1"/>
  <c r="F86" i="1"/>
  <c r="E85" i="1"/>
  <c r="E84" i="1"/>
  <c r="E83" i="1"/>
  <c r="E82" i="1"/>
  <c r="E81" i="1"/>
  <c r="E80" i="1"/>
  <c r="F79" i="1"/>
  <c r="F78" i="1"/>
  <c r="E76" i="1"/>
  <c r="F75" i="1"/>
  <c r="E74" i="1"/>
  <c r="F73" i="1"/>
  <c r="E72" i="1"/>
  <c r="F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F55" i="1"/>
  <c r="E54" i="1"/>
  <c r="F53" i="1"/>
  <c r="F52" i="1"/>
  <c r="E50" i="1"/>
  <c r="F49" i="1"/>
  <c r="E48" i="1"/>
  <c r="E47" i="1"/>
  <c r="F46" i="1"/>
  <c r="F45" i="1"/>
  <c r="F43" i="1"/>
  <c r="F42" i="1"/>
  <c r="F41" i="1"/>
  <c r="F40" i="1"/>
  <c r="F39" i="1"/>
  <c r="F38" i="1"/>
  <c r="E36" i="1"/>
  <c r="F35" i="1"/>
  <c r="E34" i="1"/>
  <c r="F33" i="1"/>
  <c r="E32" i="1"/>
  <c r="F31" i="1"/>
  <c r="F30" i="1"/>
  <c r="F29" i="1"/>
  <c r="F28" i="1"/>
  <c r="F27" i="1"/>
  <c r="E26" i="1"/>
  <c r="E25" i="1"/>
  <c r="E24" i="1"/>
  <c r="F23" i="1"/>
  <c r="E22" i="1"/>
  <c r="E21" i="1"/>
  <c r="E20" i="1"/>
  <c r="F19" i="1"/>
  <c r="F18" i="1"/>
  <c r="E184" i="1" s="1"/>
  <c r="F183" i="1" l="1"/>
  <c r="F195" i="1" s="1"/>
  <c r="E197" i="1"/>
  <c r="E199" i="1"/>
  <c r="E200" i="1"/>
  <c r="E201" i="1"/>
  <c r="F16" i="1"/>
  <c r="F203" i="1" l="1"/>
</calcChain>
</file>

<file path=xl/sharedStrings.xml><?xml version="1.0" encoding="utf-8"?>
<sst xmlns="http://schemas.openxmlformats.org/spreadsheetml/2006/main" count="195" uniqueCount="167">
  <si>
    <t>MUNICIPIO DE VERACRUZ, DEL ESTADO DE VERACRUZ DE IGNACIO DE LA LLAVE</t>
  </si>
  <si>
    <t>PROYECTO DE LEY DE INGRESOS PARA EL EJERCICIO FISCAL 2026</t>
  </si>
  <si>
    <t>I01 - CLASIFICACIÓN POR RUBRO DE INGRESOS (CLASE)</t>
  </si>
  <si>
    <t>Clave Geográfica:</t>
  </si>
  <si>
    <t>030-193</t>
  </si>
  <si>
    <t>Fecha de elaboración:</t>
  </si>
  <si>
    <t>CRI</t>
  </si>
  <si>
    <t>CONCEPTO</t>
  </si>
  <si>
    <t>Parcial</t>
  </si>
  <si>
    <t>Importe</t>
  </si>
  <si>
    <t>TOTAL PROYECTO DE LEY DE INGRESOS</t>
  </si>
  <si>
    <t>IMPUESTOS</t>
  </si>
  <si>
    <t>Impuestos sobre los ingresos</t>
  </si>
  <si>
    <t>Impuesto sobre espectáculos públicos</t>
  </si>
  <si>
    <t>Impuesto sobre loterias, rifas, sorteos y concursos</t>
  </si>
  <si>
    <t>Impuesto sobre juegos permitidos</t>
  </si>
  <si>
    <t>Impuesto sobre el patrimonio</t>
  </si>
  <si>
    <t>Impuesto predial</t>
  </si>
  <si>
    <t>Impuesto sobre traslación de dominio de bienes inmuebles</t>
  </si>
  <si>
    <t>Impuesto sobre fraccionamientos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</si>
  <si>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</si>
  <si>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</si>
  <si>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</si>
  <si>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</si>
  <si>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</si>
  <si>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</si>
  <si>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Contribución adicional sobre ingresos municipales</t>
  </si>
  <si>
    <t>Impuestos no comprendidos en la Ley de Ingresos vigente causados en ejercicios fiscales anteriores pendientes de liquidación o pago</t>
  </si>
  <si>
    <t>Impuestos de ejercicios fiscales anteriores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</si>
  <si>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</si>
  <si>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</si>
  <si>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</si>
  <si>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</si>
  <si>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</si>
  <si>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</si>
  <si>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</si>
  <si>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</si>
  <si>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por Obras Públicas de Tipo Corriente</t>
  </si>
  <si>
    <t>Accesorios de las contribuciones por mejoras</t>
  </si>
  <si>
    <t>Contribuciones de mejoras no comprendidas en la Ley de Ingresos vigente, causadas en ejercicios fiscales anteriores pendientes de liquidación o pago</t>
  </si>
  <si>
    <t>Contribuciones de mejoras de ejercicios fiscales anteriores</t>
  </si>
  <si>
    <t>DERECHOS</t>
  </si>
  <si>
    <t>Derechos por el uso, goce, aprovechamiento o explotación de bienes de dominio público</t>
  </si>
  <si>
    <t>Derechos por ocupación de inmuebles de dominio público</t>
  </si>
  <si>
    <t>Derechos por prestación de servicios</t>
  </si>
  <si>
    <t>Derechos por registro y refrendo anual de toda actividad económica</t>
  </si>
  <si>
    <t>Derechos por obras materiales</t>
  </si>
  <si>
    <t>Derechos por los servicios de agua potable y drenaje del municipio</t>
  </si>
  <si>
    <t>Derechos por expedición de certificados y constancias</t>
  </si>
  <si>
    <t>Derechos por servicios de rastro y lugares autorizados</t>
  </si>
  <si>
    <t>Derechos por servicios de panteones</t>
  </si>
  <si>
    <t>Derechos por servicios de recolección, transporte y disposición final de desechos sólidos</t>
  </si>
  <si>
    <t>Derechos por limpieza de predios no edificados</t>
  </si>
  <si>
    <t>Derechos por prestación de servicios de supervisión técnica sobre explotación de bancos de material</t>
  </si>
  <si>
    <t>Derechos por servicios prestados por la tesorería</t>
  </si>
  <si>
    <t>Derechos por servicios del registro civil</t>
  </si>
  <si>
    <t>Derechos en materia de tránsito municipal</t>
  </si>
  <si>
    <t>Derechos en materia de medio ambiente, protección y salud animal</t>
  </si>
  <si>
    <t>Derechos en materia de protección civil</t>
  </si>
  <si>
    <t>Derechos por los servicios de la Dirección de seguridad pública municipal</t>
  </si>
  <si>
    <t>Otros derechos</t>
  </si>
  <si>
    <t>Accesorios de Derechos</t>
  </si>
  <si>
    <t>Accesorios de derechos</t>
  </si>
  <si>
    <t>Derechos no comprendidos en la Ley de Ingresos vigente, causados en ejercicios fiscales anteriores pendientes de liquidación o pago</t>
  </si>
  <si>
    <t>Derechos de ejercicios fiscales anteriores</t>
  </si>
  <si>
    <t>PRODUCTOS</t>
  </si>
  <si>
    <t>Productos</t>
  </si>
  <si>
    <t>Arrendamiento de bienes muebles e inmuebles de dominio privado</t>
  </si>
  <si>
    <t>Enajenación de bienes no sujetos al régimen de dominio público</t>
  </si>
  <si>
    <t>Bienes inmuebles, infraestructura y construcción en proceso</t>
  </si>
  <si>
    <t>Bienes muebles</t>
  </si>
  <si>
    <t>Activos intangibles</t>
  </si>
  <si>
    <t>Otros productos</t>
  </si>
  <si>
    <t>Productos no comprendidos en la ley de ingresos vigente,  causados en ejercicios fiscales anteriores pendientes de liquidación o pago</t>
  </si>
  <si>
    <t>Productos de ejercicios fiscales anteriores</t>
  </si>
  <si>
    <t>APROVECHAMIENTOS</t>
  </si>
  <si>
    <t>Aprovechamientos</t>
  </si>
  <si>
    <t>Multas</t>
  </si>
  <si>
    <t>Indemnizaciones</t>
  </si>
  <si>
    <t>Reintegros</t>
  </si>
  <si>
    <t>Aprovechamientos provenientes de obras públicas</t>
  </si>
  <si>
    <t>Otros aprovechamientos</t>
  </si>
  <si>
    <t>Accesorios de Aprovechamientos</t>
  </si>
  <si>
    <t xml:space="preserve">Aprovechamientos no comprendidos en de la ley de ingresos vigente causados en ejercicios fiscales anteriores pendientes de liquidación o pago </t>
  </si>
  <si>
    <t xml:space="preserve">Aprovechamientos de ejercicios fiscales anteriores  </t>
  </si>
  <si>
    <t xml:space="preserve">INGRESOS POR VENTA DE BIENES, PRESTACIÓN DE SERVICIOS Y OTROS INGRESOS </t>
  </si>
  <si>
    <t xml:space="preserve">Ingresos por venta de bienes y prestación de servicios de instituciones públicas de seguridad social </t>
  </si>
  <si>
    <t xml:space="preserve">Ingresos por venta de artículos </t>
  </si>
  <si>
    <t xml:space="preserve">Ingresos por venta de bienes no duraderos </t>
  </si>
  <si>
    <t xml:space="preserve">Ingresos por venta de bienes y prestación de servicios de empresas productivas del Estado </t>
  </si>
  <si>
    <t xml:space="preserve">Servicios </t>
  </si>
  <si>
    <t xml:space="preserve">Ventas </t>
  </si>
  <si>
    <t xml:space="preserve">Productos </t>
  </si>
  <si>
    <t xml:space="preserve">Otros ingresos </t>
  </si>
  <si>
    <t xml:space="preserve">Ingresos por venta de bienes y prestación de servicios de entidades paraestatales y fideicomisos no empresariales y no financieros </t>
  </si>
  <si>
    <t>Servicios</t>
  </si>
  <si>
    <t>Ventas</t>
  </si>
  <si>
    <t>Otros ingresos</t>
  </si>
  <si>
    <t xml:space="preserve">Ingresos por venta de bienes y prestación de servicios de entidades paraestatales empresariales no financieras con participación estatal mayoritaria 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</si>
  <si>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</si>
  <si>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</si>
  <si>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</si>
  <si>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</si>
  <si>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Intereses ganados de valores, créditos, bonos y otros</t>
  </si>
  <si>
    <t>Otros ingresos y beneficios varios</t>
  </si>
  <si>
    <t xml:space="preserve">PARTICIPACIONES, APORTACIONES, CONVENIOS, INCENTIVOS DERIVADOS DE LA COLABORACIÓN FISCAL Y FONDOS DISTINTOS DE APORTACIONES </t>
  </si>
  <si>
    <t xml:space="preserve">Participaciones </t>
  </si>
  <si>
    <t>Participaciones federales</t>
  </si>
  <si>
    <t>Otras participaciones</t>
  </si>
  <si>
    <t>Aportaciones</t>
  </si>
  <si>
    <t>Aportaciones federales ramo 33</t>
  </si>
  <si>
    <t>Convenios</t>
  </si>
  <si>
    <t>Ingresos extraordinarios</t>
  </si>
  <si>
    <t>Incentivos derivados de la colaboración fiscal</t>
  </si>
  <si>
    <t>Multas federales administrativas no fiscales</t>
  </si>
  <si>
    <t>Fondos distintos de aportaciones</t>
  </si>
  <si>
    <t>Fondo para Entidades Federativas y Municipios Productores de Hidrocarburos</t>
  </si>
  <si>
    <t>Fondo para el Desarrollo Regional Sustentable de Estados y Municipios Mineros</t>
  </si>
  <si>
    <t xml:space="preserve">TRANSFERENCIAS, ASIGNACIONES, SUBSIDIOS Y SUBVENCIONES, Y PENSIONES Y JUBILACIONES </t>
  </si>
  <si>
    <t xml:space="preserve">Transferencias y Asignaciones </t>
  </si>
  <si>
    <t>No Etiquetado</t>
  </si>
  <si>
    <t>Recurso Federal</t>
  </si>
  <si>
    <t>Recurso Estatal</t>
  </si>
  <si>
    <t>Etiquetado</t>
  </si>
  <si>
    <t>Subsidios y subvenciones</t>
  </si>
  <si>
    <t>Pensiones y Jubilaciones</t>
  </si>
  <si>
    <t>Transferencias del Fondo Mexicano del Petróleo para la Estabilización y el Desarrollo</t>
  </si>
  <si>
    <t>Fondo General de FEIEF</t>
  </si>
  <si>
    <t>Fondo de Fomento Municipal FEIEF</t>
  </si>
  <si>
    <t>Fondo de Fiscalización FEIEF</t>
  </si>
  <si>
    <t>Fondo Mexicano del Petróleo para la Estabilización y el Desarrollo (remanentes)</t>
  </si>
  <si>
    <t>INGRESOS DERIVADOS DE FINANCIAMIENTO</t>
  </si>
  <si>
    <t>01</t>
  </si>
  <si>
    <t>Endeudamiento Interno</t>
  </si>
  <si>
    <t>0101</t>
  </si>
  <si>
    <t>Endeudamiento Interno Ordinario</t>
  </si>
  <si>
    <t>0102</t>
  </si>
  <si>
    <t>Endeudamiento Interno Extraordinario</t>
  </si>
  <si>
    <t>02</t>
  </si>
  <si>
    <t>Endeudamiento Externo</t>
  </si>
  <si>
    <t>0201</t>
  </si>
  <si>
    <t>Deuda Externa con Instituciones de Crédito</t>
  </si>
  <si>
    <t>0202</t>
  </si>
  <si>
    <t>Deuda Externa con Organismos Financieros Internacionales</t>
  </si>
  <si>
    <t>0203</t>
  </si>
  <si>
    <t>Deuda Bilateral</t>
  </si>
  <si>
    <t>0204</t>
  </si>
  <si>
    <t>Deuda Externa por Emisión de Títulos y Valores</t>
  </si>
  <si>
    <t>03</t>
  </si>
  <si>
    <t>Financiamiento Interno</t>
  </si>
  <si>
    <t>0301</t>
  </si>
  <si>
    <t>Préstamos de la Deuda Pública Interna por Pagar</t>
  </si>
  <si>
    <t xml:space="preserve">RESUMEN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</si>
  <si>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</si>
  <si>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</si>
  <si>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</si>
  <si>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</si>
  <si>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</si>
  <si>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</si>
  <si>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</si>
  <si>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Otros Recursos de Transferencias Federales Etiquetadas</t>
  </si>
  <si>
    <t>Ingresos Propios</t>
  </si>
  <si>
    <t>Recursos Provenientes de la Federación</t>
  </si>
  <si>
    <t>Recursos Provenientes del Estado</t>
  </si>
  <si>
    <t>Recursos Provenientes de Financiamientos</t>
  </si>
  <si>
    <t>Otros Recursos</t>
  </si>
  <si>
    <t>TOTAL DE INGRESOS 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</si>
</sst>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2"/>
      <name val="Arial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14" fontId="3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4" fontId="2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4" fontId="3" fillId="2" borderId="0" xfId="0" applyNumberFormat="1" applyFont="1" applyFill="1" applyAlignment="1">
      <alignment horizontal="right" vertical="center"/>
    </xf>
    <xf numFmtId="0" fontId="8" fillId="0" borderId="0" xfId="0" applyFont="1"/>
    <xf numFmtId="0" fontId="1" fillId="2" borderId="0" xfId="0" applyFont="1" applyFill="1" applyAlignment="1">
      <alignment horizontal="left" vertical="center" wrapText="1" indent="2"/>
    </xf>
    <xf numFmtId="4" fontId="1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 indent="2"/>
    </xf>
    <xf numFmtId="0" fontId="6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4" fontId="7" fillId="3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2" borderId="0" xfId="1" applyFont="1" applyFill="1" applyAlignment="1">
      <alignment horizontal="left" vertical="center" wrapText="1" indent="2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center" wrapText="1" indent="3"/>
    </xf>
    <xf numFmtId="0" fontId="10" fillId="2" borderId="0" xfId="0" applyFont="1" applyFill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5" borderId="3" xfId="0" applyFont="1" applyFill="1" applyBorder="1"/>
    <xf numFmtId="4" fontId="3" fillId="5" borderId="4" xfId="0" applyNumberFormat="1" applyFont="1" applyFill="1" applyBorder="1"/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1" fillId="5" borderId="0" xfId="0" applyFont="1" applyFill="1" applyAlignment="1">
      <alignment vertical="center"/>
    </xf>
    <xf numFmtId="4" fontId="1" fillId="5" borderId="0" xfId="0" applyNumberFormat="1" applyFont="1" applyFill="1"/>
    <xf numFmtId="4" fontId="1" fillId="5" borderId="6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" fillId="5" borderId="0" xfId="0" applyFont="1" applyFill="1"/>
    <xf numFmtId="4" fontId="3" fillId="5" borderId="6" xfId="0" applyNumberFormat="1" applyFont="1" applyFill="1" applyBorder="1"/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indent="1"/>
    </xf>
    <xf numFmtId="0" fontId="1" fillId="5" borderId="8" xfId="0" applyFont="1" applyFill="1" applyBorder="1" applyAlignment="1">
      <alignment vertical="center"/>
    </xf>
    <xf numFmtId="4" fontId="1" fillId="5" borderId="8" xfId="0" applyNumberFormat="1" applyFont="1" applyFill="1" applyBorder="1"/>
    <xf numFmtId="4" fontId="3" fillId="5" borderId="9" xfId="0" applyNumberFormat="1" applyFont="1" applyFill="1" applyBorder="1"/>
    <xf numFmtId="0" fontId="1" fillId="2" borderId="0" xfId="0" applyFont="1" applyFill="1" applyAlignment="1">
      <alignment horizontal="left" vertical="center" indent="1"/>
    </xf>
    <xf numFmtId="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center" vertical="center"/>
    </xf>
    <xf numFmtId="49" fontId="14" fillId="2" borderId="0" xfId="0" applyNumberFormat="1" applyFont="1" applyFill="1"/>
    <xf numFmtId="0" fontId="13" fillId="2" borderId="0" xfId="0" applyFont="1" applyFill="1"/>
    <xf numFmtId="0" fontId="1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BF71501C-22AE-4F0E-A01A-227C4FCA2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812800</xdr:colOff>
      <xdr:row>0</xdr:row>
      <xdr:rowOff>0</xdr:rowOff>
    </xdr:from>
    <xdr:to>
      <xdr:col>5</xdr:col>
      <xdr:colOff>1168400</xdr:colOff>
      <xdr:row>8</xdr:row>
      <xdr:rowOff>19790</xdr:rowOff>
    </xdr:to>
    <xdr:pic>
      <xdr:nvPicPr>
        <xdr:cNvPr id="2" name="Picture 2" descr="LOGO_LXVII_SLOGAN">
          <a:extLst>
            <a:ext uri="{FF2B5EF4-FFF2-40B4-BE49-F238E27FC236}">
              <a16:creationId xmlns:a16="http://schemas.microsoft.com/office/drawing/2014/main" id="{C1374E81-7899-49E1-AE0E-07D8A9BC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0"/>
          <a:ext cx="1327150" cy="133424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123825</xdr:colOff>
      <xdr:row>3</xdr:row>
      <xdr:rowOff>66675</xdr:rowOff>
    </xdr:from>
    <xdr:ext cx="1028700" cy="914400"/>
    <xdr:pic>
      <xdr:nvPicPr>
        <xdr:cNvPr id="3" name="image2.jpg">
          <a:extLst>
            <a:ext uri="{FF2B5EF4-FFF2-40B4-BE49-F238E27FC236}">
              <a16:creationId xmlns:a16="http://schemas.microsoft.com/office/drawing/2014/main" id="{71B8456C-765F-4E30-8F67-7D20D55A6C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533400"/>
          <a:ext cx="1028700" cy="914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ORMATOS%20LEY%202025\BASE%20PRESUPUESTO%20NOMINA%202025%202%20CORRECTA.xlsx" TargetMode="External"/><Relationship Id="rId1" Type="http://schemas.openxmlformats.org/officeDocument/2006/relationships/externalLinkPath" Target="file:///F:\FORMATOS%20LEY%202025\BASE%20PRESUPUESTO%20NOMINA%202025%202%20CORREC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TILLA%20COMPLETAQNA%2015%20ENE%202019%20NO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\2DA%20MOD\BASE%20PRESUPUESTO%202023%20nomina%202DA%20MODIFICACI&#210;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BAJOS%20EN%20CURSO\Miriam\Transparencia%20Fiscal%202026\1%20Iniciativa%20de%20Ley%20de%20Ingresos%20(ANUAL)\POYECTO%20DE%20LEY%202026%20COMPLETO\COMPLETA%20PROY%20LEY%20ING%20Y%20PRES%20EGR%202026.xlsx" TargetMode="External"/><Relationship Id="rId1" Type="http://schemas.openxmlformats.org/officeDocument/2006/relationships/externalLinkPath" Target="/TRABAJOS%20EN%20CURSO/Miriam/Transparencia%20Fiscal%202026/1%20Iniciativa%20de%20Ley%20de%20Ingresos%20(ANUAL)/POYECTO%20DE%20LEY%202026%20COMPLETO/COMPLETA%20PROY%20LEY%20ING%20Y%20PRES%20EG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syGtos"/>
      <sheetName val="Manual"/>
      <sheetName val="CtasClaus"/>
      <sheetName val="AnalPza"/>
      <sheetName val="BASE"/>
      <sheetName val="Ctas"/>
      <sheetName val="E8 Calend"/>
      <sheetName val="CtasPlant"/>
      <sheetName val="PorArea"/>
      <sheetName val="E7 Analit"/>
      <sheetName val="E07"/>
      <sheetName val="P01"/>
      <sheetName val="Poliza"/>
      <sheetName val="XSimb"/>
      <sheetName val="Nom2y3"/>
      <sheetName val="ResDep"/>
      <sheetName val="cab"/>
      <sheetName val="Presidencia"/>
      <sheetName val="Sind"/>
      <sheetName val="Reg"/>
      <sheetName val="Secret"/>
      <sheetName val="Contral"/>
      <sheetName val="PrestMpal"/>
      <sheetName val="DE"/>
      <sheetName val="DS"/>
      <sheetName val="Transt"/>
      <sheetName val="OP"/>
      <sheetName val="Poli"/>
      <sheetName val="Teso"/>
    </sheetNames>
    <sheetDataSet>
      <sheetData sheetId="0">
        <row r="1">
          <cell r="C1" t="str">
            <v>ADSCRIPCIONES OPERATIVAS NOI Y AS 400</v>
          </cell>
          <cell r="D1" t="str">
            <v>AGRUPACION</v>
          </cell>
          <cell r="E1" t="str">
            <v>LEGISLATURA</v>
          </cell>
          <cell r="F1" t="str">
            <v>CUENTAS DEPTOS</v>
          </cell>
          <cell r="G1" t="str">
            <v>DIRECCIONES OPERATIVAS P/PRESUPUESTO</v>
          </cell>
        </row>
        <row r="2">
          <cell r="A2" t="str">
            <v>CABILDO</v>
          </cell>
          <cell r="B2">
            <v>0</v>
          </cell>
          <cell r="C2" t="str">
            <v>Presidencia</v>
          </cell>
          <cell r="D2">
            <v>1</v>
          </cell>
          <cell r="E2" t="str">
            <v>PRESIDENCIA MUNICIPAL</v>
          </cell>
          <cell r="F2" t="str">
            <v>1.1.1</v>
          </cell>
          <cell r="G2" t="str">
            <v>PRESIDENCIA MUNICIPAL</v>
          </cell>
          <cell r="J2" t="str">
            <v>GUARDERIAS</v>
          </cell>
          <cell r="K2" t="str">
            <v>MONTO A LLEGAR</v>
          </cell>
          <cell r="L2" t="str">
            <v>EMP.</v>
          </cell>
          <cell r="M2" t="str">
            <v>X EMP MENSUAL</v>
          </cell>
        </row>
        <row r="3">
          <cell r="A3" t="str">
            <v>PRESIDENCIA MUNICIPAL</v>
          </cell>
          <cell r="B3">
            <v>1</v>
          </cell>
          <cell r="C3"/>
          <cell r="E3"/>
          <cell r="F3"/>
          <cell r="G3"/>
          <cell r="J3" t="str">
            <v>SEM</v>
          </cell>
          <cell r="K3">
            <v>1450000</v>
          </cell>
          <cell r="L3">
            <v>905</v>
          </cell>
          <cell r="M3">
            <v>133.51</v>
          </cell>
        </row>
        <row r="4">
          <cell r="A4" t="str">
            <v>SINDICATURA UNICA</v>
          </cell>
          <cell r="B4">
            <v>2</v>
          </cell>
          <cell r="C4"/>
          <cell r="E4"/>
          <cell r="F4"/>
          <cell r="G4"/>
          <cell r="J4" t="str">
            <v>SLP</v>
          </cell>
          <cell r="K4">
            <v>550000</v>
          </cell>
          <cell r="L4">
            <v>764</v>
          </cell>
          <cell r="M4">
            <v>59.99</v>
          </cell>
        </row>
        <row r="5">
          <cell r="A5" t="str">
            <v>REGIDURIAS</v>
          </cell>
          <cell r="B5">
            <v>3</v>
          </cell>
          <cell r="C5"/>
          <cell r="E5"/>
          <cell r="F5"/>
          <cell r="G5"/>
        </row>
        <row r="6">
          <cell r="A6" t="str">
            <v>SECRETARIA DEL AYUNTAMIENTO</v>
          </cell>
          <cell r="B6">
            <v>4</v>
          </cell>
          <cell r="C6" t="str">
            <v>PRESIDENCIA MUNICIPAL</v>
          </cell>
          <cell r="D6">
            <v>1</v>
          </cell>
          <cell r="E6" t="str">
            <v>PRESIDENCIA MUNICIPAL</v>
          </cell>
          <cell r="F6" t="str">
            <v>1.1.1</v>
          </cell>
          <cell r="G6" t="str">
            <v>PRESIDENCIA MUNICIPAL</v>
          </cell>
        </row>
        <row r="7">
          <cell r="A7" t="str">
            <v>CONTRALORIA MUNICIPAL</v>
          </cell>
          <cell r="B7">
            <v>5</v>
          </cell>
          <cell r="C7" t="str">
            <v>Sindicatura</v>
          </cell>
          <cell r="D7">
            <v>2</v>
          </cell>
          <cell r="E7" t="str">
            <v>SINDICATURA UNICA</v>
          </cell>
          <cell r="F7" t="str">
            <v>1.1.2</v>
          </cell>
          <cell r="G7" t="str">
            <v>SINDICATURA UNICA</v>
          </cell>
          <cell r="J7" t="str">
            <v>EST X ASISTENCIA</v>
          </cell>
          <cell r="K7" t="str">
            <v>MENS</v>
          </cell>
          <cell r="L7" t="str">
            <v>TRIM</v>
          </cell>
          <cell r="M7" t="str">
            <v>ANUAL</v>
          </cell>
        </row>
        <row r="8">
          <cell r="A8" t="str">
            <v>PRESIDENTE MUNICIPAL</v>
          </cell>
          <cell r="B8">
            <v>7</v>
          </cell>
          <cell r="C8" t="str">
            <v>SINDICATURA UNICA</v>
          </cell>
          <cell r="D8">
            <v>2</v>
          </cell>
          <cell r="E8" t="str">
            <v>SINDICATURA UNICA</v>
          </cell>
          <cell r="F8" t="str">
            <v>1.1.2</v>
          </cell>
          <cell r="G8" t="str">
            <v>SINDICATURA UNICA</v>
          </cell>
          <cell r="J8" t="str">
            <v>SLP ANUAL</v>
          </cell>
          <cell r="K8">
            <v>9312312</v>
          </cell>
          <cell r="L8">
            <v>3078429</v>
          </cell>
          <cell r="M8">
            <v>6379343</v>
          </cell>
        </row>
        <row r="9">
          <cell r="A9" t="str">
            <v>DESARROLLO ECONOMICO</v>
          </cell>
          <cell r="B9">
            <v>8</v>
          </cell>
          <cell r="C9"/>
          <cell r="D9">
            <v>3</v>
          </cell>
          <cell r="E9" t="str">
            <v>REGIDURIAS</v>
          </cell>
          <cell r="F9"/>
          <cell r="G9" t="str">
            <v>REGIDURIAS</v>
          </cell>
          <cell r="J9" t="str">
            <v>SLP</v>
          </cell>
          <cell r="K9">
            <v>1015.74</v>
          </cell>
          <cell r="L9">
            <v>1007.34</v>
          </cell>
          <cell r="M9">
            <v>8349.93</v>
          </cell>
        </row>
        <row r="10">
          <cell r="A10" t="str">
            <v>DESARROLLO SOCIAL</v>
          </cell>
          <cell r="B10">
            <v>9</v>
          </cell>
          <cell r="C10" t="str">
            <v>Regiduria 1a</v>
          </cell>
          <cell r="D10">
            <v>3</v>
          </cell>
          <cell r="E10" t="str">
            <v>REGIDURIAS</v>
          </cell>
          <cell r="F10" t="str">
            <v>1.1.3</v>
          </cell>
          <cell r="G10" t="str">
            <v>REGIDURIA 1A.</v>
          </cell>
        </row>
        <row r="11">
          <cell r="A11" t="str">
            <v>SERVICIO PUBLICO DE TRANSITO</v>
          </cell>
          <cell r="B11">
            <v>10</v>
          </cell>
          <cell r="C11" t="str">
            <v>Regiduria 2a</v>
          </cell>
          <cell r="D11">
            <v>3</v>
          </cell>
          <cell r="E11" t="str">
            <v>REGIDURIAS</v>
          </cell>
          <cell r="F11" t="str">
            <v>1.1.3</v>
          </cell>
          <cell r="G11" t="str">
            <v>REGIDURIA 2A.</v>
          </cell>
        </row>
        <row r="12">
          <cell r="A12" t="str">
            <v>DIRECCION DE OBRAS PUBLICAS</v>
          </cell>
          <cell r="B12">
            <v>11</v>
          </cell>
          <cell r="C12" t="str">
            <v>Regiduria 3a</v>
          </cell>
          <cell r="D12">
            <v>3</v>
          </cell>
          <cell r="E12" t="str">
            <v>REGIDURIAS</v>
          </cell>
          <cell r="F12" t="str">
            <v>1.1.3</v>
          </cell>
          <cell r="G12" t="str">
            <v>REGIDURIA 3A.</v>
          </cell>
          <cell r="J12" t="str">
            <v>BECAS</v>
          </cell>
          <cell r="K12" t="str">
            <v>MONTO A LLEGAR</v>
          </cell>
          <cell r="L12" t="str">
            <v>EMP.</v>
          </cell>
          <cell r="M12" t="str">
            <v>X EMP ANUAL</v>
          </cell>
        </row>
        <row r="13">
          <cell r="A13" t="str">
            <v>POLICIA MUNICIPAL PREVENTIVA</v>
          </cell>
          <cell r="B13">
            <v>12</v>
          </cell>
          <cell r="C13" t="str">
            <v>Regiduria 4a</v>
          </cell>
          <cell r="D13">
            <v>3</v>
          </cell>
          <cell r="E13" t="str">
            <v>REGIDURIAS</v>
          </cell>
          <cell r="F13" t="str">
            <v>1.1.3</v>
          </cell>
          <cell r="G13" t="str">
            <v>REGIDURIA 4A.</v>
          </cell>
          <cell r="J13" t="str">
            <v>SEM</v>
          </cell>
          <cell r="K13">
            <v>6827315</v>
          </cell>
          <cell r="L13">
            <v>905</v>
          </cell>
          <cell r="M13">
            <v>7543.99</v>
          </cell>
        </row>
        <row r="14">
          <cell r="A14" t="str">
            <v>TESORERIA MUNICIPAL</v>
          </cell>
          <cell r="B14">
            <v>13</v>
          </cell>
          <cell r="C14" t="str">
            <v>Regiduria 5a</v>
          </cell>
          <cell r="D14">
            <v>3</v>
          </cell>
          <cell r="E14" t="str">
            <v>REGIDURIAS</v>
          </cell>
          <cell r="F14" t="str">
            <v>1.1.3</v>
          </cell>
          <cell r="G14" t="str">
            <v>REGIDURIA 5A.</v>
          </cell>
          <cell r="J14" t="str">
            <v>SLP</v>
          </cell>
          <cell r="K14">
            <v>6125515</v>
          </cell>
          <cell r="L14">
            <v>764</v>
          </cell>
          <cell r="M14">
            <v>8017.69</v>
          </cell>
        </row>
        <row r="15">
          <cell r="C15" t="str">
            <v>Regiduria 6a</v>
          </cell>
          <cell r="D15">
            <v>3</v>
          </cell>
          <cell r="E15" t="str">
            <v>REGIDURIAS</v>
          </cell>
          <cell r="F15" t="str">
            <v>1.1.3</v>
          </cell>
          <cell r="G15" t="str">
            <v>REGIDURIA 6A.</v>
          </cell>
        </row>
        <row r="16">
          <cell r="C16" t="str">
            <v>Regiduria 7a</v>
          </cell>
          <cell r="D16">
            <v>3</v>
          </cell>
          <cell r="E16" t="str">
            <v>REGIDURIAS</v>
          </cell>
          <cell r="F16" t="str">
            <v>1.1.3</v>
          </cell>
          <cell r="G16" t="str">
            <v>REGIDURIA 7A.</v>
          </cell>
        </row>
        <row r="17">
          <cell r="C17" t="str">
            <v>Regiduria 8a</v>
          </cell>
          <cell r="D17">
            <v>3</v>
          </cell>
          <cell r="E17" t="str">
            <v>REGIDURIAS</v>
          </cell>
          <cell r="F17" t="str">
            <v>1.1.3</v>
          </cell>
          <cell r="G17" t="str">
            <v>REGIDURIA 8A.</v>
          </cell>
          <cell r="J17" t="str">
            <v>UTILES</v>
          </cell>
          <cell r="K17" t="str">
            <v>MONTO A LLEGAR</v>
          </cell>
          <cell r="L17" t="str">
            <v>EMP.</v>
          </cell>
          <cell r="M17" t="str">
            <v>X EMP ANUAL</v>
          </cell>
        </row>
        <row r="18">
          <cell r="C18" t="str">
            <v>Regiduria 9a</v>
          </cell>
          <cell r="D18">
            <v>3</v>
          </cell>
          <cell r="E18" t="str">
            <v>REGIDURIAS</v>
          </cell>
          <cell r="F18" t="str">
            <v>1.1.3</v>
          </cell>
          <cell r="G18" t="str">
            <v>REGIDURIA 9A.</v>
          </cell>
          <cell r="J18" t="str">
            <v>SEM</v>
          </cell>
          <cell r="K18">
            <v>1650000</v>
          </cell>
          <cell r="L18">
            <v>905</v>
          </cell>
          <cell r="M18">
            <v>1823.2</v>
          </cell>
        </row>
        <row r="19">
          <cell r="C19" t="str">
            <v>Regiduria 10a</v>
          </cell>
          <cell r="D19">
            <v>3</v>
          </cell>
          <cell r="E19" t="str">
            <v>REGIDURIAS</v>
          </cell>
          <cell r="F19" t="str">
            <v>1.1.3</v>
          </cell>
          <cell r="G19" t="str">
            <v>REGIDURIA 10A.</v>
          </cell>
          <cell r="J19" t="str">
            <v>SLP</v>
          </cell>
          <cell r="K19">
            <v>1500000</v>
          </cell>
          <cell r="L19">
            <v>764</v>
          </cell>
          <cell r="M19">
            <v>1963.35</v>
          </cell>
        </row>
        <row r="20">
          <cell r="C20" t="str">
            <v>Regiduria 11a</v>
          </cell>
          <cell r="D20">
            <v>3</v>
          </cell>
          <cell r="E20" t="str">
            <v>REGIDURIAS</v>
          </cell>
          <cell r="F20" t="str">
            <v>1.1.3</v>
          </cell>
          <cell r="G20" t="str">
            <v>REGIDURIA 11A.</v>
          </cell>
        </row>
        <row r="21">
          <cell r="C21" t="str">
            <v>Regiduria 12a</v>
          </cell>
          <cell r="D21">
            <v>3</v>
          </cell>
          <cell r="E21" t="str">
            <v>REGIDURIAS</v>
          </cell>
          <cell r="F21" t="str">
            <v>1.1.3</v>
          </cell>
          <cell r="G21" t="str">
            <v>REGIDURIA 12A.</v>
          </cell>
        </row>
        <row r="22">
          <cell r="C22" t="str">
            <v>Regiduria 13a</v>
          </cell>
          <cell r="D22">
            <v>3</v>
          </cell>
          <cell r="E22" t="str">
            <v>REGIDURIAS</v>
          </cell>
          <cell r="F22" t="str">
            <v>1.1.3</v>
          </cell>
          <cell r="G22" t="str">
            <v>REGIDURIA 13A.</v>
          </cell>
          <cell r="J22" t="str">
            <v>LENTES</v>
          </cell>
          <cell r="K22" t="str">
            <v>$$$ ANUAL</v>
          </cell>
          <cell r="L22" t="str">
            <v>EMP</v>
          </cell>
        </row>
        <row r="23">
          <cell r="C23" t="str">
            <v>Regiduria 1a.</v>
          </cell>
          <cell r="D23">
            <v>3</v>
          </cell>
          <cell r="E23" t="str">
            <v>REGIDURIAS</v>
          </cell>
          <cell r="F23" t="str">
            <v>1.1.3</v>
          </cell>
          <cell r="G23" t="str">
            <v>REGIDURIA 1A.</v>
          </cell>
          <cell r="J23" t="str">
            <v>SEM</v>
          </cell>
          <cell r="K23">
            <v>4596.13</v>
          </cell>
          <cell r="L23">
            <v>905</v>
          </cell>
        </row>
        <row r="24">
          <cell r="C24" t="str">
            <v>Regiduria 2a.</v>
          </cell>
          <cell r="D24">
            <v>3</v>
          </cell>
          <cell r="E24" t="str">
            <v>REGIDURIAS</v>
          </cell>
          <cell r="F24" t="str">
            <v>1.1.3</v>
          </cell>
          <cell r="G24" t="str">
            <v>REGIDURIA 2A.</v>
          </cell>
          <cell r="J24" t="str">
            <v>SLP</v>
          </cell>
          <cell r="K24">
            <v>4842.93</v>
          </cell>
          <cell r="L24">
            <v>764</v>
          </cell>
        </row>
        <row r="25">
          <cell r="C25" t="str">
            <v>Regiduria 3a.</v>
          </cell>
          <cell r="D25">
            <v>3</v>
          </cell>
          <cell r="E25" t="str">
            <v>REGIDURIAS</v>
          </cell>
          <cell r="F25" t="str">
            <v>1.1.3</v>
          </cell>
          <cell r="G25" t="str">
            <v>REGIDURIA 3A.</v>
          </cell>
        </row>
        <row r="26">
          <cell r="C26" t="str">
            <v>Regiduria 4a.</v>
          </cell>
          <cell r="D26">
            <v>3</v>
          </cell>
          <cell r="E26" t="str">
            <v>REGIDURIAS</v>
          </cell>
          <cell r="F26" t="str">
            <v>1.1.3</v>
          </cell>
          <cell r="G26" t="str">
            <v>REGIDURIA 4A.</v>
          </cell>
        </row>
        <row r="27">
          <cell r="C27" t="str">
            <v>Regiduria 5a.</v>
          </cell>
          <cell r="D27">
            <v>3</v>
          </cell>
          <cell r="E27" t="str">
            <v>REGIDURIAS</v>
          </cell>
          <cell r="F27" t="str">
            <v>1.1.3</v>
          </cell>
          <cell r="G27" t="str">
            <v>REGIDURIA 5A.</v>
          </cell>
          <cell r="J27" t="str">
            <v>DESFILES 1RO. MAYO</v>
          </cell>
          <cell r="K27" t="str">
            <v>SEM</v>
          </cell>
          <cell r="L27" t="str">
            <v>SLP</v>
          </cell>
          <cell r="M27" t="str">
            <v>MONTO A LLEGAR</v>
          </cell>
        </row>
        <row r="28">
          <cell r="C28" t="str">
            <v>Regiduria 6a.</v>
          </cell>
          <cell r="D28">
            <v>3</v>
          </cell>
          <cell r="E28" t="str">
            <v>REGIDURIAS</v>
          </cell>
          <cell r="F28" t="str">
            <v>1.1.3</v>
          </cell>
          <cell r="G28" t="str">
            <v>REGIDURIA 6A.</v>
          </cell>
          <cell r="J28" t="str">
            <v>F</v>
          </cell>
          <cell r="K28">
            <v>1700</v>
          </cell>
          <cell r="L28">
            <v>1832</v>
          </cell>
          <cell r="M28"/>
        </row>
        <row r="29">
          <cell r="C29" t="str">
            <v>Regiduria 7a.</v>
          </cell>
          <cell r="D29">
            <v>3</v>
          </cell>
          <cell r="E29" t="str">
            <v>REGIDURIAS</v>
          </cell>
          <cell r="F29" t="str">
            <v>1.1.3</v>
          </cell>
          <cell r="G29" t="str">
            <v>REGIDURIA 7A.</v>
          </cell>
          <cell r="J29" t="str">
            <v>M</v>
          </cell>
          <cell r="K29">
            <v>1100</v>
          </cell>
          <cell r="L29">
            <v>1832</v>
          </cell>
          <cell r="M29" t="str">
            <v>POR EMP.</v>
          </cell>
        </row>
        <row r="30">
          <cell r="C30" t="str">
            <v>Regiduria 8a.</v>
          </cell>
          <cell r="D30">
            <v>3</v>
          </cell>
          <cell r="E30" t="str">
            <v>REGIDURIAS</v>
          </cell>
          <cell r="F30" t="str">
            <v>1.1.3</v>
          </cell>
          <cell r="G30" t="str">
            <v>REGIDURIA 8A.</v>
          </cell>
        </row>
        <row r="31">
          <cell r="C31" t="str">
            <v>Regiduria 9a.</v>
          </cell>
          <cell r="D31">
            <v>3</v>
          </cell>
          <cell r="E31" t="str">
            <v>REGIDURIAS</v>
          </cell>
          <cell r="F31" t="str">
            <v>1.1.3</v>
          </cell>
          <cell r="G31" t="str">
            <v>REGIDURIA 9A.</v>
          </cell>
        </row>
        <row r="32">
          <cell r="C32" t="str">
            <v>Regiduria 10a.</v>
          </cell>
          <cell r="D32">
            <v>3</v>
          </cell>
          <cell r="E32" t="str">
            <v>REGIDURIAS</v>
          </cell>
          <cell r="F32" t="str">
            <v>1.1.3</v>
          </cell>
          <cell r="G32" t="str">
            <v>REGIDURIA 10A.</v>
          </cell>
          <cell r="J32" t="str">
            <v>SIMB</v>
          </cell>
          <cell r="K32" t="str">
            <v>B</v>
          </cell>
          <cell r="L32" t="str">
            <v>BE</v>
          </cell>
          <cell r="M32" t="str">
            <v>E</v>
          </cell>
          <cell r="N32" t="str">
            <v>EE</v>
          </cell>
          <cell r="O32" t="str">
            <v>EIN</v>
          </cell>
          <cell r="P32" t="str">
            <v>EJ</v>
          </cell>
          <cell r="Q32" t="str">
            <v>EVP</v>
          </cell>
          <cell r="R32" t="str">
            <v>LR</v>
          </cell>
          <cell r="S32" t="str">
            <v>SEM</v>
          </cell>
          <cell r="T32" t="str">
            <v>SLP</v>
          </cell>
          <cell r="U32" t="str">
            <v>SLPI</v>
          </cell>
          <cell r="V32" t="str">
            <v>SLPJ</v>
          </cell>
          <cell r="W32" t="str">
            <v>SLPV</v>
          </cell>
        </row>
        <row r="33">
          <cell r="C33" t="str">
            <v>Regiduria 11a.</v>
          </cell>
          <cell r="D33">
            <v>3</v>
          </cell>
          <cell r="E33" t="str">
            <v>REGIDURIAS</v>
          </cell>
          <cell r="F33" t="str">
            <v>1.1.3</v>
          </cell>
          <cell r="G33" t="str">
            <v>REGIDURIA 11A.</v>
          </cell>
          <cell r="J33" t="str">
            <v>MAMA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4800</v>
          </cell>
          <cell r="T33">
            <v>12000</v>
          </cell>
          <cell r="U33">
            <v>12000</v>
          </cell>
          <cell r="V33">
            <v>12000</v>
          </cell>
          <cell r="W33">
            <v>0</v>
          </cell>
        </row>
        <row r="34">
          <cell r="C34" t="str">
            <v>Regiduria 12a.</v>
          </cell>
          <cell r="D34">
            <v>3</v>
          </cell>
          <cell r="E34" t="str">
            <v>REGIDURIAS</v>
          </cell>
          <cell r="F34" t="str">
            <v>1.1.3</v>
          </cell>
          <cell r="G34" t="str">
            <v>REGIDURIA 12A.</v>
          </cell>
        </row>
        <row r="35">
          <cell r="C35" t="str">
            <v>Regiduria 13a.</v>
          </cell>
          <cell r="D35">
            <v>3</v>
          </cell>
          <cell r="E35" t="str">
            <v>REGIDURIAS</v>
          </cell>
          <cell r="F35" t="str">
            <v>1.1.3</v>
          </cell>
          <cell r="G35" t="str">
            <v>REGIDURIA 13A.</v>
          </cell>
        </row>
        <row r="36">
          <cell r="C36" t="str">
            <v>Secretaría del Ayuntamiento</v>
          </cell>
          <cell r="D36">
            <v>4</v>
          </cell>
          <cell r="E36" t="str">
            <v>SECRETARIA DEL AYUNTAMIENTO</v>
          </cell>
          <cell r="F36" t="str">
            <v>1.1.4.01</v>
          </cell>
          <cell r="G36" t="str">
            <v>SECRETARIA DEL AYUNTAMIENTO</v>
          </cell>
          <cell r="J36" t="str">
            <v>SIMB</v>
          </cell>
          <cell r="K36" t="str">
            <v>B</v>
          </cell>
          <cell r="L36" t="str">
            <v>BE</v>
          </cell>
          <cell r="M36" t="str">
            <v>E</v>
          </cell>
          <cell r="N36" t="str">
            <v>EE</v>
          </cell>
          <cell r="O36" t="str">
            <v>EIN</v>
          </cell>
          <cell r="P36" t="str">
            <v>EJ</v>
          </cell>
          <cell r="Q36" t="str">
            <v>EVP</v>
          </cell>
          <cell r="R36" t="str">
            <v>LR</v>
          </cell>
          <cell r="S36" t="str">
            <v>SEM</v>
          </cell>
          <cell r="T36" t="str">
            <v>SLP</v>
          </cell>
          <cell r="U36" t="str">
            <v>SLPI</v>
          </cell>
          <cell r="V36" t="str">
            <v>SLPJ</v>
          </cell>
          <cell r="W36" t="str">
            <v>SLPV</v>
          </cell>
        </row>
        <row r="37">
          <cell r="C37" t="str">
            <v>SECRETARIA DEL AYUNTAMIENTO</v>
          </cell>
          <cell r="D37">
            <v>4</v>
          </cell>
          <cell r="E37" t="str">
            <v>SECRETARIA DEL AYUNTAMIENTO</v>
          </cell>
          <cell r="F37" t="str">
            <v>1.1.4.01</v>
          </cell>
          <cell r="G37" t="str">
            <v>SECRETARIA DEL AYUNTAMIENTO</v>
          </cell>
          <cell r="J37" t="str">
            <v>PAPA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3300</v>
          </cell>
          <cell r="T37">
            <v>750</v>
          </cell>
          <cell r="U37">
            <v>0</v>
          </cell>
          <cell r="V37">
            <v>0</v>
          </cell>
          <cell r="W37">
            <v>0</v>
          </cell>
        </row>
        <row r="38">
          <cell r="C38" t="str">
            <v>ARCHIVO</v>
          </cell>
          <cell r="D38">
            <v>4</v>
          </cell>
          <cell r="E38" t="str">
            <v>SECRETARIA DEL AYUNTAMIENTO</v>
          </cell>
          <cell r="F38" t="str">
            <v>1.1.4.02</v>
          </cell>
          <cell r="G38" t="str">
            <v>ARCHIVO MUNICIPAL</v>
          </cell>
        </row>
        <row r="39">
          <cell r="C39" t="str">
            <v>ARCHIVO Y BIBLIOTECA HISTORICO</v>
          </cell>
          <cell r="D39">
            <v>4</v>
          </cell>
          <cell r="E39" t="str">
            <v>SECRETARIA DEL AYUNTAMIENTO</v>
          </cell>
          <cell r="F39" t="str">
            <v>1.1.4.02</v>
          </cell>
          <cell r="G39" t="str">
            <v>ARCHIVO MUNICIPAL</v>
          </cell>
        </row>
        <row r="40">
          <cell r="C40" t="str">
            <v>ARCHIVO MUNICIPAL</v>
          </cell>
          <cell r="D40">
            <v>4</v>
          </cell>
          <cell r="E40" t="str">
            <v>SECRETARIA DEL AYUNTAMIENTO</v>
          </cell>
          <cell r="F40" t="str">
            <v>1.1.4.02</v>
          </cell>
          <cell r="G40" t="str">
            <v>ARCHIVO MUNICIPAL</v>
          </cell>
          <cell r="J40" t="str">
            <v>VALES DESPENSA NAVIDEÑOS</v>
          </cell>
          <cell r="K40" t="str">
            <v>$$$ ANUAL</v>
          </cell>
          <cell r="L40" t="str">
            <v>MONTO GRAL</v>
          </cell>
          <cell r="M40" t="str">
            <v>EMP.</v>
          </cell>
          <cell r="N40" t="str">
            <v>$$ANUAL A LLEGAR</v>
          </cell>
          <cell r="O40" t="str">
            <v>DESPENSA MENSUAL</v>
          </cell>
          <cell r="P40" t="str">
            <v>$$MENSUAL A LLEGAR</v>
          </cell>
        </row>
        <row r="41">
          <cell r="C41" t="str">
            <v>Organo de Control Interno</v>
          </cell>
          <cell r="D41">
            <v>5</v>
          </cell>
          <cell r="E41" t="str">
            <v>CONTRALORIA MUNICIPAL</v>
          </cell>
          <cell r="F41" t="str">
            <v>1.1.5</v>
          </cell>
          <cell r="G41" t="str">
            <v>CONTRALORIA MUNICIPAL</v>
          </cell>
          <cell r="J41" t="str">
            <v>SEM</v>
          </cell>
          <cell r="K41">
            <v>6400</v>
          </cell>
          <cell r="L41">
            <v>5825808</v>
          </cell>
          <cell r="M41">
            <v>905</v>
          </cell>
          <cell r="N41">
            <v>6437.36</v>
          </cell>
          <cell r="O41">
            <v>51339325</v>
          </cell>
          <cell r="P41">
            <v>4727.38</v>
          </cell>
        </row>
        <row r="42">
          <cell r="C42"/>
          <cell r="D42"/>
          <cell r="E42"/>
          <cell r="F42"/>
          <cell r="G42"/>
          <cell r="J42" t="str">
            <v>SLP</v>
          </cell>
          <cell r="K42">
            <v>12000</v>
          </cell>
          <cell r="L42">
            <v>12581650</v>
          </cell>
          <cell r="M42">
            <v>980</v>
          </cell>
          <cell r="N42">
            <v>12838.42</v>
          </cell>
          <cell r="O42">
            <v>56219967</v>
          </cell>
          <cell r="P42">
            <v>4780.6099999999997</v>
          </cell>
        </row>
        <row r="43">
          <cell r="C43"/>
          <cell r="D43"/>
          <cell r="E43"/>
          <cell r="F43"/>
          <cell r="G43"/>
          <cell r="J43" t="str">
            <v>SLPI</v>
          </cell>
          <cell r="K43">
            <v>12000</v>
          </cell>
          <cell r="L43"/>
          <cell r="N43">
            <v>12838.42</v>
          </cell>
          <cell r="O43"/>
          <cell r="P43">
            <v>4780.6099999999997</v>
          </cell>
        </row>
        <row r="44">
          <cell r="C44"/>
          <cell r="D44"/>
          <cell r="E44"/>
          <cell r="F44"/>
          <cell r="G44"/>
          <cell r="J44" t="str">
            <v>SLPJ</v>
          </cell>
          <cell r="K44">
            <v>12000</v>
          </cell>
          <cell r="L44"/>
          <cell r="N44">
            <v>12838.42</v>
          </cell>
          <cell r="O44"/>
          <cell r="P44">
            <v>4780.6099999999997</v>
          </cell>
        </row>
        <row r="45">
          <cell r="C45" t="str">
            <v>Contraloría</v>
          </cell>
          <cell r="D45">
            <v>5</v>
          </cell>
          <cell r="E45" t="str">
            <v>CONTRALORIA MUNICIPAL</v>
          </cell>
          <cell r="F45" t="str">
            <v>1.1.5</v>
          </cell>
          <cell r="G45" t="str">
            <v>CONTRALORIA MUNICIPAL</v>
          </cell>
          <cell r="J45" t="str">
            <v>SLPV</v>
          </cell>
          <cell r="K45">
            <v>12000</v>
          </cell>
          <cell r="L45"/>
          <cell r="M45">
            <v>93</v>
          </cell>
          <cell r="N45">
            <v>12838.42</v>
          </cell>
          <cell r="O45"/>
          <cell r="P45">
            <v>4780.6099999999997</v>
          </cell>
        </row>
        <row r="46">
          <cell r="C46" t="str">
            <v>CONTRALORIA MUNICIPAL</v>
          </cell>
          <cell r="D46">
            <v>5</v>
          </cell>
          <cell r="E46" t="str">
            <v>CONTRALORIA MUNICIPAL</v>
          </cell>
          <cell r="F46" t="str">
            <v>1.1.5</v>
          </cell>
          <cell r="G46" t="str">
            <v>CONTRALORIA MUNICIPAL</v>
          </cell>
        </row>
        <row r="47">
          <cell r="C47"/>
          <cell r="D47"/>
          <cell r="E47"/>
          <cell r="F47"/>
          <cell r="G47"/>
        </row>
        <row r="48">
          <cell r="C48"/>
          <cell r="D48">
            <v>7</v>
          </cell>
          <cell r="E48" t="str">
            <v>PRESIDENTE MUNICIPAL</v>
          </cell>
          <cell r="G48"/>
        </row>
        <row r="49">
          <cell r="C49" t="str">
            <v>Secretaría Particular</v>
          </cell>
          <cell r="D49">
            <v>7</v>
          </cell>
          <cell r="E49" t="str">
            <v>PRESIDENTE MUNICIPAL</v>
          </cell>
          <cell r="F49" t="str">
            <v>1.2.1.01</v>
          </cell>
          <cell r="G49" t="str">
            <v>SECRETARIA PARTICULAR</v>
          </cell>
          <cell r="J49" t="str">
            <v>24 02 0002</v>
          </cell>
          <cell r="K49">
            <v>1100</v>
          </cell>
        </row>
        <row r="50">
          <cell r="C50" t="str">
            <v>Secretaría Técnica</v>
          </cell>
          <cell r="D50">
            <v>7</v>
          </cell>
          <cell r="E50" t="str">
            <v>PRESIDENTE MUNICIPAL</v>
          </cell>
          <cell r="F50" t="str">
            <v>1.2.1.02</v>
          </cell>
          <cell r="G50" t="str">
            <v>SECRETARIA TECNICA</v>
          </cell>
          <cell r="J50" t="str">
            <v>24 02 0005</v>
          </cell>
          <cell r="K50">
            <v>1100</v>
          </cell>
        </row>
        <row r="51">
          <cell r="C51" t="str">
            <v>COORDINACIÓN DE PRESIDENCIA</v>
          </cell>
          <cell r="D51">
            <v>7</v>
          </cell>
          <cell r="E51" t="str">
            <v>PRESIDENTE MUNICIPAL</v>
          </cell>
          <cell r="F51" t="str">
            <v>1.2.1.02</v>
          </cell>
          <cell r="G51" t="str">
            <v>SECRETARIA TECNICA</v>
          </cell>
          <cell r="J51" t="str">
            <v>24 02 0009</v>
          </cell>
          <cell r="K51">
            <v>1100</v>
          </cell>
        </row>
        <row r="52">
          <cell r="C52" t="str">
            <v>COORDINACIÓN GESTION GUBERNAMENTAL</v>
          </cell>
          <cell r="D52">
            <v>7</v>
          </cell>
          <cell r="E52" t="str">
            <v>PRESIDENTE MUNICIPAL</v>
          </cell>
          <cell r="F52" t="str">
            <v>1.2.1.02</v>
          </cell>
          <cell r="G52" t="str">
            <v>SECRETARIA TECNICA</v>
          </cell>
          <cell r="J52" t="str">
            <v>24 02 0027</v>
          </cell>
          <cell r="K52">
            <v>1800</v>
          </cell>
        </row>
        <row r="53">
          <cell r="C53" t="str">
            <v>GESTION GUBERNAMENTAL</v>
          </cell>
          <cell r="D53">
            <v>7</v>
          </cell>
          <cell r="E53" t="str">
            <v>PRESIDENTE MUNICIPAL</v>
          </cell>
          <cell r="F53" t="str">
            <v>1.2.1.02</v>
          </cell>
          <cell r="G53" t="str">
            <v>SECRETARIA TECNICA</v>
          </cell>
          <cell r="J53" t="str">
            <v>24 02 0028</v>
          </cell>
          <cell r="K53">
            <v>1100</v>
          </cell>
        </row>
        <row r="54">
          <cell r="C54" t="str">
            <v>Acceso a la información</v>
          </cell>
          <cell r="D54">
            <v>7</v>
          </cell>
          <cell r="E54" t="str">
            <v>PRESIDENTE MUNICIPAL</v>
          </cell>
          <cell r="F54" t="str">
            <v>1.2.1.03</v>
          </cell>
          <cell r="G54" t="str">
            <v>UNIDAD DE ACCESO A LA INFORMACION</v>
          </cell>
          <cell r="J54" t="str">
            <v>24 02 0029</v>
          </cell>
          <cell r="K54">
            <v>1100</v>
          </cell>
        </row>
        <row r="55">
          <cell r="C55" t="str">
            <v>UNIDAD DE TRANSPARENCIA</v>
          </cell>
          <cell r="D55">
            <v>7</v>
          </cell>
          <cell r="E55" t="str">
            <v>PRESIDENTE MUNICIPAL</v>
          </cell>
          <cell r="F55" t="str">
            <v>1.2.1.03</v>
          </cell>
          <cell r="G55" t="str">
            <v>UNIDAD DE ACCESO A LA INFORMACION</v>
          </cell>
          <cell r="J55" t="str">
            <v>24 02 0031</v>
          </cell>
          <cell r="K55">
            <v>1100</v>
          </cell>
        </row>
        <row r="56">
          <cell r="C56" t="str">
            <v>ACCESO A LA INFORMACION</v>
          </cell>
          <cell r="D56">
            <v>7</v>
          </cell>
          <cell r="E56" t="str">
            <v>PRESIDENTE MUNICIPAL</v>
          </cell>
          <cell r="F56" t="str">
            <v>1.2.1.03</v>
          </cell>
          <cell r="G56" t="str">
            <v>UNIDAD DE ACCESO A LA INFORMACION</v>
          </cell>
          <cell r="J56" t="str">
            <v>24 02 0032</v>
          </cell>
          <cell r="K56">
            <v>1100</v>
          </cell>
        </row>
        <row r="57">
          <cell r="C57" t="str">
            <v>TRANSPARENCIA</v>
          </cell>
          <cell r="D57">
            <v>7</v>
          </cell>
          <cell r="E57" t="str">
            <v>PRESIDENTE MUNICIPAL</v>
          </cell>
          <cell r="F57" t="str">
            <v>1.2.1.03</v>
          </cell>
          <cell r="G57" t="str">
            <v>UNIDAD DE ACCESO A LA INFORMACION</v>
          </cell>
          <cell r="J57" t="str">
            <v>24 02 0034</v>
          </cell>
          <cell r="K57">
            <v>1100</v>
          </cell>
        </row>
        <row r="58">
          <cell r="C58" t="str">
            <v>Gobernación</v>
          </cell>
          <cell r="D58">
            <v>7</v>
          </cell>
          <cell r="E58" t="str">
            <v>PRESIDENTE MUNICIPAL</v>
          </cell>
          <cell r="F58" t="str">
            <v>1.2.1.04</v>
          </cell>
          <cell r="G58" t="str">
            <v>GOBERNACION</v>
          </cell>
          <cell r="J58" t="str">
            <v>24 02 0035</v>
          </cell>
          <cell r="K58">
            <v>1100</v>
          </cell>
        </row>
        <row r="59">
          <cell r="C59" t="str">
            <v>ASUNTOS RELIGIOSOS</v>
          </cell>
          <cell r="D59">
            <v>7</v>
          </cell>
          <cell r="E59" t="str">
            <v>PRESIDENTE MUNICIPAL</v>
          </cell>
          <cell r="F59" t="str">
            <v>1.2.1.04</v>
          </cell>
          <cell r="G59" t="str">
            <v>GOBERNACION</v>
          </cell>
          <cell r="J59" t="str">
            <v>24 02 0036</v>
          </cell>
          <cell r="K59">
            <v>1100</v>
          </cell>
        </row>
        <row r="60">
          <cell r="C60" t="str">
            <v>DIRECCION DE GOBERNACION</v>
          </cell>
          <cell r="D60">
            <v>7</v>
          </cell>
          <cell r="E60" t="str">
            <v>PRESIDENTE MUNICIPAL</v>
          </cell>
          <cell r="F60" t="str">
            <v>1.2.1.04</v>
          </cell>
          <cell r="G60" t="str">
            <v>GOBERNACION</v>
          </cell>
          <cell r="J60" t="str">
            <v>24 02 0037</v>
          </cell>
          <cell r="K60">
            <v>1100</v>
          </cell>
        </row>
        <row r="61">
          <cell r="C61" t="str">
            <v>DIRECCION DE GOBIERNO</v>
          </cell>
          <cell r="D61">
            <v>7</v>
          </cell>
          <cell r="E61" t="str">
            <v>PRESIDENTE MUNICIPAL</v>
          </cell>
          <cell r="F61" t="str">
            <v>1.2.1.04</v>
          </cell>
          <cell r="G61" t="str">
            <v>GOBERNACION</v>
          </cell>
          <cell r="J61" t="str">
            <v>24 02 0038</v>
          </cell>
          <cell r="K61">
            <v>1100</v>
          </cell>
        </row>
        <row r="62">
          <cell r="C62" t="str">
            <v>DIRECCIÓN DE GOBIERNO</v>
          </cell>
          <cell r="D62">
            <v>7</v>
          </cell>
          <cell r="E62" t="str">
            <v>PRESIDENTE MUNICIPAL</v>
          </cell>
          <cell r="F62" t="str">
            <v>1.2.1.04</v>
          </cell>
          <cell r="G62" t="str">
            <v>GOBERNACION</v>
          </cell>
          <cell r="J62" t="str">
            <v>24 02 0039</v>
          </cell>
          <cell r="K62">
            <v>1100</v>
          </cell>
        </row>
        <row r="63">
          <cell r="C63" t="str">
            <v>GOBERNACION</v>
          </cell>
          <cell r="D63">
            <v>7</v>
          </cell>
          <cell r="E63" t="str">
            <v>PRESIDENTE MUNICIPAL</v>
          </cell>
          <cell r="F63" t="str">
            <v>1.2.1.04</v>
          </cell>
          <cell r="G63" t="str">
            <v>GOBERNACION</v>
          </cell>
          <cell r="J63" t="str">
            <v>24 02 0040</v>
          </cell>
          <cell r="K63">
            <v>1100</v>
          </cell>
        </row>
        <row r="64">
          <cell r="C64" t="str">
            <v>Direccción de Administración</v>
          </cell>
          <cell r="D64">
            <v>7</v>
          </cell>
          <cell r="E64" t="str">
            <v>PRESIDENTE MUNICIPAL</v>
          </cell>
          <cell r="F64" t="str">
            <v>1.2.1.05</v>
          </cell>
          <cell r="G64" t="str">
            <v>DIRECCION DE ADMINISTRACION</v>
          </cell>
          <cell r="J64" t="str">
            <v>24 02 0042</v>
          </cell>
          <cell r="K64">
            <v>1100</v>
          </cell>
        </row>
        <row r="65">
          <cell r="C65" t="str">
            <v>ADMINISTRACIÓN</v>
          </cell>
          <cell r="D65">
            <v>7</v>
          </cell>
          <cell r="E65" t="str">
            <v>PRESIDENTE MUNICIPAL</v>
          </cell>
          <cell r="F65" t="str">
            <v>1.2.1.05</v>
          </cell>
          <cell r="G65" t="str">
            <v>DIRECCION DE ADMINISTRACION</v>
          </cell>
          <cell r="J65" t="str">
            <v>24 02 0043</v>
          </cell>
          <cell r="K65">
            <v>1100</v>
          </cell>
        </row>
        <row r="66">
          <cell r="C66" t="str">
            <v>ADMINISTRACION</v>
          </cell>
          <cell r="D66">
            <v>7</v>
          </cell>
          <cell r="E66" t="str">
            <v>PRESIDENTE MUNICIPAL</v>
          </cell>
          <cell r="F66" t="str">
            <v>1.2.1.05</v>
          </cell>
          <cell r="G66" t="str">
            <v>DIRECCION DE ADMINISTRACION</v>
          </cell>
          <cell r="J66" t="str">
            <v>24 02 0044</v>
          </cell>
          <cell r="K66">
            <v>1100</v>
          </cell>
        </row>
        <row r="67">
          <cell r="C67" t="str">
            <v>Patrimonio</v>
          </cell>
          <cell r="D67">
            <v>7</v>
          </cell>
          <cell r="E67" t="str">
            <v>PRESIDENTE MUNICIPAL</v>
          </cell>
          <cell r="F67" t="str">
            <v>1.2.1.05</v>
          </cell>
          <cell r="G67" t="str">
            <v>DIRECCION DE ADMINISTRACION</v>
          </cell>
          <cell r="J67" t="str">
            <v>24 02 0045</v>
          </cell>
          <cell r="K67">
            <v>1100</v>
          </cell>
        </row>
        <row r="68">
          <cell r="C68" t="str">
            <v>PATRIMONIO MUNICIPAL</v>
          </cell>
          <cell r="D68">
            <v>7</v>
          </cell>
          <cell r="E68" t="str">
            <v>PRESIDENTE MUNICIPAL</v>
          </cell>
          <cell r="F68" t="str">
            <v>1.2.1.05</v>
          </cell>
          <cell r="G68" t="str">
            <v>DIRECCION DE ADMINISTRACION</v>
          </cell>
          <cell r="J68" t="str">
            <v>24 02 0046</v>
          </cell>
          <cell r="K68">
            <v>1100</v>
          </cell>
        </row>
        <row r="69">
          <cell r="C69" t="str">
            <v>Recursos Humanos</v>
          </cell>
          <cell r="D69">
            <v>7</v>
          </cell>
          <cell r="E69" t="str">
            <v>PRESIDENTE MUNICIPAL</v>
          </cell>
          <cell r="F69" t="str">
            <v>1.2.1.07</v>
          </cell>
          <cell r="G69" t="str">
            <v>RECURSOS HUMANOS</v>
          </cell>
          <cell r="J69" t="str">
            <v>24 02 0049</v>
          </cell>
          <cell r="K69">
            <v>1100</v>
          </cell>
        </row>
        <row r="70">
          <cell r="C70" t="str">
            <v>RECURSOS HUMANOS (COMISIONADOS EN SINDICATO)</v>
          </cell>
          <cell r="D70">
            <v>7</v>
          </cell>
          <cell r="E70" t="str">
            <v>PRESIDENTE MUNICIPAL</v>
          </cell>
          <cell r="F70" t="str">
            <v>1.2.1.07</v>
          </cell>
          <cell r="G70" t="str">
            <v>RECURSOS HUMANOS</v>
          </cell>
          <cell r="J70" t="str">
            <v>24 02 0050</v>
          </cell>
          <cell r="K70">
            <v>1100</v>
          </cell>
        </row>
        <row r="71">
          <cell r="C71" t="str">
            <v>DISPOSICION DE PERSONAL</v>
          </cell>
          <cell r="D71">
            <v>7</v>
          </cell>
          <cell r="E71" t="str">
            <v>PRESIDENTE MUNICIPAL</v>
          </cell>
          <cell r="F71" t="str">
            <v>1.2.1.07</v>
          </cell>
          <cell r="G71" t="str">
            <v>RECURSOS HUMANOS</v>
          </cell>
          <cell r="J71" t="str">
            <v>24 02 0051</v>
          </cell>
          <cell r="K71">
            <v>1100</v>
          </cell>
        </row>
        <row r="72">
          <cell r="C72" t="str">
            <v>DELEGADOS SINDICAL ANTE EL IMSS</v>
          </cell>
          <cell r="D72">
            <v>7</v>
          </cell>
          <cell r="E72" t="str">
            <v>PRESIDENTE MUNICIPAL</v>
          </cell>
          <cell r="F72" t="str">
            <v>1.2.1.07</v>
          </cell>
          <cell r="G72" t="str">
            <v>RECURSOS HUMANOS</v>
          </cell>
          <cell r="J72" t="str">
            <v>24 02 0052</v>
          </cell>
          <cell r="K72">
            <v>1100</v>
          </cell>
        </row>
        <row r="73">
          <cell r="C73" t="str">
            <v>CONTROL DE VEHICULOS</v>
          </cell>
          <cell r="D73">
            <v>7</v>
          </cell>
          <cell r="E73" t="str">
            <v>PRESIDENTE MUNICIPAL</v>
          </cell>
          <cell r="F73" t="str">
            <v>1.2.1.08</v>
          </cell>
          <cell r="G73" t="str">
            <v>CONTROL DE VEHICULOS</v>
          </cell>
          <cell r="J73" t="str">
            <v>24 02 0053</v>
          </cell>
          <cell r="K73">
            <v>1100</v>
          </cell>
        </row>
        <row r="74">
          <cell r="C74" t="str">
            <v>Control de Vehículos</v>
          </cell>
          <cell r="D74">
            <v>7</v>
          </cell>
          <cell r="E74" t="str">
            <v>PRESIDENTE MUNICIPAL</v>
          </cell>
          <cell r="F74" t="str">
            <v>1.2.1.08</v>
          </cell>
          <cell r="G74" t="str">
            <v>CONTROL DE VEHICULOS</v>
          </cell>
          <cell r="J74" t="str">
            <v>24 02 0054</v>
          </cell>
          <cell r="K74">
            <v>1100</v>
          </cell>
        </row>
        <row r="75">
          <cell r="C75" t="str">
            <v>Juridico</v>
          </cell>
          <cell r="D75">
            <v>7</v>
          </cell>
          <cell r="E75" t="str">
            <v>PRESIDENTE MUNICIPAL</v>
          </cell>
          <cell r="F75" t="str">
            <v>1.2.1.09</v>
          </cell>
          <cell r="G75" t="str">
            <v>ASUNTOS LEGALES</v>
          </cell>
          <cell r="J75" t="str">
            <v>24 02 0056</v>
          </cell>
          <cell r="K75">
            <v>1100</v>
          </cell>
        </row>
        <row r="76">
          <cell r="C76" t="str">
            <v>ASUNTOS LEGALES</v>
          </cell>
          <cell r="D76">
            <v>7</v>
          </cell>
          <cell r="E76" t="str">
            <v>PRESIDENTE MUNICIPAL</v>
          </cell>
          <cell r="F76" t="str">
            <v>1.2.1.09</v>
          </cell>
          <cell r="G76" t="str">
            <v>ASUNTOS LEGALES</v>
          </cell>
          <cell r="J76" t="str">
            <v>24 02 0057</v>
          </cell>
          <cell r="K76">
            <v>1100</v>
          </cell>
        </row>
        <row r="77">
          <cell r="C77" t="str">
            <v>COMUNICACION SOCIAL E IMAGEN</v>
          </cell>
          <cell r="D77">
            <v>7</v>
          </cell>
          <cell r="E77" t="str">
            <v>PRESIDENTE MUNICIPAL</v>
          </cell>
          <cell r="F77" t="str">
            <v>1.2.1.10</v>
          </cell>
          <cell r="G77" t="str">
            <v>COMUNICACION SOCIAL</v>
          </cell>
          <cell r="J77" t="str">
            <v>24 02 0058</v>
          </cell>
          <cell r="K77">
            <v>1100</v>
          </cell>
        </row>
        <row r="78">
          <cell r="C78" t="str">
            <v>COMUNICACION SOCIAL</v>
          </cell>
          <cell r="D78">
            <v>7</v>
          </cell>
          <cell r="E78" t="str">
            <v>PRESIDENTE MUNICIPAL</v>
          </cell>
          <cell r="F78" t="str">
            <v>1.2.1.10</v>
          </cell>
          <cell r="G78" t="str">
            <v>COMUNICACION SOCIAL</v>
          </cell>
          <cell r="J78"/>
          <cell r="K78"/>
        </row>
        <row r="79">
          <cell r="C79" t="str">
            <v>Comunicación Social e Imagen</v>
          </cell>
          <cell r="D79">
            <v>7</v>
          </cell>
          <cell r="E79" t="str">
            <v>PRESIDENTE MUNICIPAL</v>
          </cell>
          <cell r="F79" t="str">
            <v>1.2.1.10</v>
          </cell>
          <cell r="G79" t="str">
            <v>COMUNICACION SOCIAL</v>
          </cell>
          <cell r="J79" t="str">
            <v>24 02 0059</v>
          </cell>
          <cell r="K79">
            <v>1100</v>
          </cell>
        </row>
        <row r="80">
          <cell r="C80" t="str">
            <v>COMUNICACIÓN SOCIAL</v>
          </cell>
          <cell r="D80">
            <v>7</v>
          </cell>
          <cell r="E80" t="str">
            <v>PRESIDENTE MUNICIPAL</v>
          </cell>
          <cell r="F80" t="str">
            <v>1.2.1.10</v>
          </cell>
          <cell r="G80" t="str">
            <v>COMUNICACION SOCIAL</v>
          </cell>
          <cell r="J80" t="str">
            <v>24 02 0061</v>
          </cell>
          <cell r="K80">
            <v>1100</v>
          </cell>
        </row>
        <row r="81">
          <cell r="C81" t="str">
            <v>COMUNICACION E IMAGEN</v>
          </cell>
          <cell r="D81">
            <v>7</v>
          </cell>
          <cell r="E81" t="str">
            <v>PRESIDENTE MUNICIPAL</v>
          </cell>
          <cell r="F81" t="str">
            <v>1.2.1.10</v>
          </cell>
          <cell r="G81" t="str">
            <v>COMUNICACION SOCIAL</v>
          </cell>
          <cell r="J81" t="str">
            <v>24 02 0062</v>
          </cell>
          <cell r="K81">
            <v>1100</v>
          </cell>
        </row>
        <row r="82">
          <cell r="C82" t="str">
            <v>Servicios Generales</v>
          </cell>
          <cell r="D82">
            <v>7</v>
          </cell>
          <cell r="E82" t="str">
            <v>PRESIDENTE MUNICIPAL</v>
          </cell>
          <cell r="F82" t="str">
            <v>1.2.1.11</v>
          </cell>
          <cell r="G82" t="str">
            <v>SERVICIOS GENERALES</v>
          </cell>
          <cell r="J82" t="str">
            <v>24 02 0063</v>
          </cell>
          <cell r="K82">
            <v>1100</v>
          </cell>
        </row>
        <row r="83">
          <cell r="C83" t="str">
            <v>ACCION SOCIAL</v>
          </cell>
          <cell r="D83">
            <v>7</v>
          </cell>
          <cell r="E83" t="str">
            <v>PRESIDENTE MUNICIPAL</v>
          </cell>
          <cell r="F83" t="str">
            <v>1.2.1.11</v>
          </cell>
          <cell r="G83" t="str">
            <v>SERVICIOS GENERALES</v>
          </cell>
          <cell r="J83" t="str">
            <v>24 02 0064</v>
          </cell>
          <cell r="K83">
            <v>1100</v>
          </cell>
        </row>
        <row r="84">
          <cell r="C84" t="str">
            <v>INTENDENCIA</v>
          </cell>
          <cell r="D84">
            <v>7</v>
          </cell>
          <cell r="E84" t="str">
            <v>PRESIDENTE MUNICIPAL</v>
          </cell>
          <cell r="F84" t="str">
            <v>1.2.1.11</v>
          </cell>
          <cell r="G84" t="str">
            <v>SERVICIOS GENERALES</v>
          </cell>
          <cell r="J84" t="str">
            <v>24 02 0065</v>
          </cell>
          <cell r="K84">
            <v>1100</v>
          </cell>
        </row>
        <row r="85">
          <cell r="C85" t="str">
            <v>Adquisiciones</v>
          </cell>
          <cell r="D85">
            <v>7</v>
          </cell>
          <cell r="E85" t="str">
            <v>PRESIDENTE MUNICIPAL</v>
          </cell>
          <cell r="F85" t="str">
            <v>1.2.1.12</v>
          </cell>
          <cell r="G85" t="str">
            <v>DIRECCION DE ADMINISTRACION</v>
          </cell>
          <cell r="J85" t="str">
            <v>24 02 0066</v>
          </cell>
          <cell r="K85">
            <v>1100</v>
          </cell>
        </row>
        <row r="86">
          <cell r="C86" t="str">
            <v>MODERNIZACION, INNOVACION Y GOBIERNO ABIERTO</v>
          </cell>
          <cell r="D86">
            <v>7</v>
          </cell>
          <cell r="E86" t="str">
            <v>PRESIDENTE MUNICIPAL</v>
          </cell>
          <cell r="F86" t="str">
            <v>1.2.1.13</v>
          </cell>
          <cell r="G86" t="str">
            <v>INNOVACION Y GOBIERNO ELECTRONICO</v>
          </cell>
          <cell r="J86" t="str">
            <v>24 02 0067</v>
          </cell>
          <cell r="K86">
            <v>1100</v>
          </cell>
        </row>
        <row r="87">
          <cell r="C87" t="str">
            <v>Innovación y Gobierno Abierto</v>
          </cell>
          <cell r="D87">
            <v>7</v>
          </cell>
          <cell r="E87" t="str">
            <v>PRESIDENTE MUNICIPAL</v>
          </cell>
          <cell r="F87" t="str">
            <v>1.2.1.13</v>
          </cell>
          <cell r="G87" t="str">
            <v>INNOVACION Y GOBIERNO ELECTRONICO</v>
          </cell>
          <cell r="J87" t="str">
            <v>24 02 0068</v>
          </cell>
          <cell r="K87">
            <v>1100</v>
          </cell>
        </row>
        <row r="88">
          <cell r="C88" t="str">
            <v>MODERNIZACIÓN, INNOVACIÓN Y GOBIERNO A.</v>
          </cell>
          <cell r="D88">
            <v>7</v>
          </cell>
          <cell r="E88" t="str">
            <v>PRESIDENTE MUNICIPAL</v>
          </cell>
          <cell r="F88" t="str">
            <v>1.2.1.13</v>
          </cell>
          <cell r="G88" t="str">
            <v>INNOVACION Y GOBIERNO ELECTRONICO</v>
          </cell>
          <cell r="J88" t="str">
            <v>24 02 0069</v>
          </cell>
          <cell r="K88">
            <v>1100</v>
          </cell>
        </row>
        <row r="89">
          <cell r="C89" t="str">
            <v>PROGRAMA DE GOBIERNO</v>
          </cell>
          <cell r="D89">
            <v>7</v>
          </cell>
          <cell r="E89" t="str">
            <v>PRESIDENTE MUNICIPAL</v>
          </cell>
          <cell r="F89" t="str">
            <v>1.2.1.14</v>
          </cell>
          <cell r="G89" t="str">
            <v>PROGRAMA DE GOBIERNO</v>
          </cell>
          <cell r="J89"/>
          <cell r="K89"/>
        </row>
        <row r="90">
          <cell r="C90" t="str">
            <v>PROGRAMA DE GOBIERNO Y MEJORA REGULATORIA</v>
          </cell>
          <cell r="D90">
            <v>7</v>
          </cell>
          <cell r="E90" t="str">
            <v>PRESIDENTE MUNICIPAL</v>
          </cell>
          <cell r="F90" t="str">
            <v>1.2.1.14</v>
          </cell>
          <cell r="G90" t="str">
            <v>PROGRAMA DE GOBIERNO</v>
          </cell>
          <cell r="J90"/>
          <cell r="K90"/>
        </row>
        <row r="91">
          <cell r="C91" t="str">
            <v>GUARDIA TURISTICA</v>
          </cell>
          <cell r="D91">
            <v>7</v>
          </cell>
          <cell r="E91" t="str">
            <v>PRESIDENTE MUNICIPAL</v>
          </cell>
          <cell r="F91" t="str">
            <v>1.2.1.15</v>
          </cell>
          <cell r="G91" t="str">
            <v>PROTECCION CIVIL</v>
          </cell>
          <cell r="J91"/>
          <cell r="K91"/>
        </row>
        <row r="92">
          <cell r="C92" t="str">
            <v>Protección Civil</v>
          </cell>
          <cell r="D92">
            <v>7</v>
          </cell>
          <cell r="E92" t="str">
            <v>PRESIDENTE MUNICIPAL</v>
          </cell>
          <cell r="F92" t="str">
            <v>1.2.1.15</v>
          </cell>
          <cell r="G92" t="str">
            <v>PROTECCION CIVIL</v>
          </cell>
          <cell r="J92"/>
          <cell r="K92"/>
        </row>
        <row r="93">
          <cell r="C93" t="str">
            <v>Bomberos</v>
          </cell>
          <cell r="D93">
            <v>7</v>
          </cell>
          <cell r="E93" t="str">
            <v>PRESIDENTE MUNICIPAL</v>
          </cell>
          <cell r="F93" t="str">
            <v>1.2.1.15</v>
          </cell>
          <cell r="G93" t="str">
            <v>PROTECCION CIVIL</v>
          </cell>
          <cell r="J93"/>
          <cell r="K93"/>
        </row>
        <row r="94">
          <cell r="C94" t="str">
            <v>H. CUERPO DE BOMBEROS</v>
          </cell>
          <cell r="D94">
            <v>7</v>
          </cell>
          <cell r="E94" t="str">
            <v>PRESIDENTE MUNICIPAL</v>
          </cell>
          <cell r="F94" t="str">
            <v>1.2.1.15</v>
          </cell>
          <cell r="G94" t="str">
            <v>PROTECCION CIVIL</v>
          </cell>
          <cell r="J94"/>
          <cell r="K94"/>
        </row>
        <row r="95">
          <cell r="C95" t="str">
            <v>PROTECCION CIVIL</v>
          </cell>
          <cell r="D95">
            <v>7</v>
          </cell>
          <cell r="E95" t="str">
            <v>PRESIDENTE MUNICIPAL</v>
          </cell>
          <cell r="F95" t="str">
            <v>1.2.1.15</v>
          </cell>
          <cell r="G95" t="str">
            <v>PROTECCION CIVIL</v>
          </cell>
          <cell r="J95"/>
          <cell r="K95"/>
        </row>
        <row r="96">
          <cell r="C96" t="str">
            <v>Atencion Ciudadana</v>
          </cell>
          <cell r="D96">
            <v>7</v>
          </cell>
          <cell r="E96" t="str">
            <v>PRESIDENTE MUNICIPAL</v>
          </cell>
          <cell r="F96" t="str">
            <v>1.2.1.16</v>
          </cell>
          <cell r="G96" t="str">
            <v>ATENCION CIUDADANA</v>
          </cell>
        </row>
        <row r="97">
          <cell r="C97" t="str">
            <v>ATENCIÓN CIUDADANA</v>
          </cell>
          <cell r="D97">
            <v>7</v>
          </cell>
          <cell r="E97" t="str">
            <v>PRESIDENTE MUNICIPAL</v>
          </cell>
          <cell r="F97" t="str">
            <v>1.2.1.16</v>
          </cell>
          <cell r="G97" t="str">
            <v>ATENCION CIUDADANA</v>
          </cell>
        </row>
        <row r="98">
          <cell r="C98" t="str">
            <v>Jefatura de Gabinete</v>
          </cell>
          <cell r="D98">
            <v>7</v>
          </cell>
          <cell r="E98" t="str">
            <v>PRESIDENTE MUNICIPAL</v>
          </cell>
          <cell r="F98" t="str">
            <v>1.2.1.17</v>
          </cell>
          <cell r="G98" t="str">
            <v>JEFATURA DE GABINETE</v>
          </cell>
        </row>
        <row r="99">
          <cell r="C99"/>
          <cell r="D99">
            <v>8</v>
          </cell>
          <cell r="E99" t="str">
            <v>DESARROLLO ECONOMICO</v>
          </cell>
          <cell r="F99"/>
          <cell r="G99"/>
        </row>
        <row r="100">
          <cell r="C100" t="str">
            <v>Desarrollo Economico y Portuario</v>
          </cell>
          <cell r="D100">
            <v>8</v>
          </cell>
          <cell r="E100" t="str">
            <v>DESARROLLO ECONOMICO</v>
          </cell>
          <cell r="F100" t="str">
            <v>1.2.2.01</v>
          </cell>
          <cell r="G100" t="str">
            <v>DESARROLLO ECONOMICO</v>
          </cell>
          <cell r="J100" t="str">
            <v>SLPI</v>
          </cell>
          <cell r="K100">
            <v>10000</v>
          </cell>
        </row>
        <row r="101">
          <cell r="C101" t="str">
            <v>DESARROLLO ECONOMICO Y TURISMO</v>
          </cell>
          <cell r="D101">
            <v>8</v>
          </cell>
          <cell r="E101" t="str">
            <v>DESARROLLO ECONOMICO</v>
          </cell>
          <cell r="F101" t="str">
            <v>1.2.2.01</v>
          </cell>
          <cell r="G101" t="str">
            <v>DESARROLLO ECONOMICO</v>
          </cell>
          <cell r="J101" t="str">
            <v>SLPJ</v>
          </cell>
          <cell r="K101">
            <v>10000</v>
          </cell>
        </row>
        <row r="102">
          <cell r="C102" t="str">
            <v>DESARROLLO PORTUARIO Y ZONA FEDERAL</v>
          </cell>
          <cell r="D102">
            <v>8</v>
          </cell>
          <cell r="E102" t="str">
            <v>DESARROLLO ECONOMICO</v>
          </cell>
          <cell r="F102" t="str">
            <v>1.2.2.01</v>
          </cell>
          <cell r="G102" t="str">
            <v>DESARROLLO ECONOMICO</v>
          </cell>
          <cell r="J102"/>
          <cell r="K102"/>
        </row>
        <row r="103">
          <cell r="C103" t="str">
            <v>COMITÉ DE CARNAVAL</v>
          </cell>
          <cell r="D103">
            <v>8</v>
          </cell>
          <cell r="E103" t="str">
            <v>DESARROLLO ECONOMICO</v>
          </cell>
          <cell r="F103" t="str">
            <v>1.2.2.01</v>
          </cell>
          <cell r="G103" t="str">
            <v>DESARROLLO ECONOMICO</v>
          </cell>
          <cell r="J103"/>
          <cell r="K103"/>
        </row>
        <row r="104">
          <cell r="C104" t="str">
            <v>Turismo</v>
          </cell>
          <cell r="D104">
            <v>8</v>
          </cell>
          <cell r="E104" t="str">
            <v>DESARROLLO ECONOMICO</v>
          </cell>
          <cell r="F104" t="str">
            <v>1.2.2.01</v>
          </cell>
          <cell r="G104" t="str">
            <v>DESARROLLO ECONOMICO</v>
          </cell>
        </row>
        <row r="105">
          <cell r="C105" t="str">
            <v>ESTACIONOMETRO</v>
          </cell>
          <cell r="D105">
            <v>8</v>
          </cell>
          <cell r="E105" t="str">
            <v>DESARROLLO ECONOMICO</v>
          </cell>
          <cell r="F105" t="str">
            <v>1.2.2.01</v>
          </cell>
          <cell r="G105" t="str">
            <v>DESARROLLO ECONOMICO</v>
          </cell>
        </row>
        <row r="106">
          <cell r="C106" t="str">
            <v>Comite de Carnaval</v>
          </cell>
          <cell r="D106">
            <v>8</v>
          </cell>
          <cell r="E106" t="str">
            <v>DESARROLLO ECONOMICO</v>
          </cell>
          <cell r="F106" t="str">
            <v>1.2.2.01</v>
          </cell>
          <cell r="G106" t="str">
            <v>DESARROLLO ECONOMICO</v>
          </cell>
        </row>
        <row r="107">
          <cell r="C107" t="str">
            <v>COMERCIO MUNICIPAL</v>
          </cell>
          <cell r="D107">
            <v>8</v>
          </cell>
          <cell r="E107" t="str">
            <v>DESARROLLO ECONOMICO</v>
          </cell>
          <cell r="F107" t="str">
            <v>1.2.2.02</v>
          </cell>
          <cell r="G107" t="str">
            <v>COMERCIO MUNICIPAL</v>
          </cell>
        </row>
        <row r="108">
          <cell r="C108" t="str">
            <v>Comercio</v>
          </cell>
          <cell r="D108">
            <v>8</v>
          </cell>
          <cell r="E108" t="str">
            <v>DESARROLLO ECONOMICO</v>
          </cell>
          <cell r="F108" t="str">
            <v>1.2.2.02</v>
          </cell>
          <cell r="G108" t="str">
            <v>COMERCIO MUNICIPAL</v>
          </cell>
        </row>
        <row r="109">
          <cell r="C109" t="str">
            <v>Mercados</v>
          </cell>
          <cell r="D109">
            <v>8</v>
          </cell>
          <cell r="E109" t="str">
            <v>DESARROLLO ECONOMICO</v>
          </cell>
          <cell r="F109" t="str">
            <v>1.2.2.02</v>
          </cell>
          <cell r="G109" t="str">
            <v>COMERCIO MUNICIPAL</v>
          </cell>
        </row>
        <row r="110">
          <cell r="C110" t="str">
            <v>Fomento Agropecuario y Desarrollo Rural</v>
          </cell>
          <cell r="D110">
            <v>8</v>
          </cell>
          <cell r="E110" t="str">
            <v>DESARROLLO ECONOMICO</v>
          </cell>
          <cell r="F110" t="str">
            <v>1.2.2.04</v>
          </cell>
          <cell r="G110" t="str">
            <v>FOMENTO AGROPECUARIO</v>
          </cell>
        </row>
        <row r="111">
          <cell r="C111" t="str">
            <v>FOMENTO AGROPECUARIO</v>
          </cell>
          <cell r="D111">
            <v>8</v>
          </cell>
          <cell r="E111" t="str">
            <v>DESARROLLO ECONOMICO</v>
          </cell>
          <cell r="F111" t="str">
            <v>1.2.2.04</v>
          </cell>
          <cell r="G111" t="str">
            <v>FOMENTO AGROPECUARIO</v>
          </cell>
        </row>
        <row r="112">
          <cell r="C112" t="str">
            <v>Medio Ambiente y Proteccion Animal</v>
          </cell>
          <cell r="D112">
            <v>8</v>
          </cell>
          <cell r="E112" t="str">
            <v>DESARROLLO ECONOMICO</v>
          </cell>
          <cell r="F112" t="str">
            <v>1.2.2.05</v>
          </cell>
          <cell r="G112" t="str">
            <v>MEDIO AMBIENTE</v>
          </cell>
        </row>
        <row r="113">
          <cell r="C113" t="str">
            <v>Medio Ambiente y Proteccion Animal</v>
          </cell>
          <cell r="D113">
            <v>8</v>
          </cell>
          <cell r="E113" t="str">
            <v>DESARROLLO ECONOMICO</v>
          </cell>
          <cell r="F113" t="str">
            <v>1.2.2.05</v>
          </cell>
          <cell r="G113" t="str">
            <v>MEDIO AMBIENTE</v>
          </cell>
        </row>
        <row r="114">
          <cell r="C114" t="str">
            <v>MEDIO AMBIENTE Y PROTECCIÓN ANIMAL</v>
          </cell>
          <cell r="D114">
            <v>8</v>
          </cell>
          <cell r="E114" t="str">
            <v>DESARROLLO ECONOMICO</v>
          </cell>
          <cell r="F114" t="str">
            <v>1.2.2.05</v>
          </cell>
          <cell r="G114" t="str">
            <v>MEDIO AMBIENTE</v>
          </cell>
        </row>
        <row r="115">
          <cell r="C115" t="str">
            <v>CULTURA Y RECREACION</v>
          </cell>
          <cell r="D115">
            <v>8</v>
          </cell>
          <cell r="E115" t="str">
            <v>DESARROLLO ECONOMICO</v>
          </cell>
          <cell r="F115" t="str">
            <v>1.2.2.07</v>
          </cell>
          <cell r="G115" t="str">
            <v>CULTURA Y RECREACION</v>
          </cell>
        </row>
        <row r="116">
          <cell r="C116" t="str">
            <v>Cultura</v>
          </cell>
          <cell r="D116">
            <v>8</v>
          </cell>
          <cell r="E116" t="str">
            <v>DESARROLLO ECONOMICO</v>
          </cell>
          <cell r="F116" t="str">
            <v>1.2.2.07</v>
          </cell>
          <cell r="G116" t="str">
            <v>CULTURA Y RECREACION</v>
          </cell>
        </row>
        <row r="117">
          <cell r="C117"/>
          <cell r="D117">
            <v>8</v>
          </cell>
          <cell r="E117" t="str">
            <v>DESARROLLO ECONOMICO</v>
          </cell>
          <cell r="F117"/>
          <cell r="G117"/>
        </row>
        <row r="118">
          <cell r="C118"/>
          <cell r="E118"/>
          <cell r="F118"/>
          <cell r="G118"/>
        </row>
        <row r="119">
          <cell r="C119"/>
          <cell r="E119"/>
          <cell r="F119"/>
          <cell r="G119"/>
        </row>
        <row r="120">
          <cell r="C120"/>
          <cell r="D120">
            <v>9</v>
          </cell>
          <cell r="E120" t="str">
            <v>DESARROLLO SOCIAL</v>
          </cell>
          <cell r="F120"/>
          <cell r="G120"/>
        </row>
        <row r="121">
          <cell r="C121" t="str">
            <v>Registro Civil</v>
          </cell>
          <cell r="D121">
            <v>9</v>
          </cell>
          <cell r="E121" t="str">
            <v>DESARROLLO SOCIAL</v>
          </cell>
          <cell r="F121" t="str">
            <v>1.2.3.01</v>
          </cell>
          <cell r="G121" t="str">
            <v>REGISTRO CIVIL</v>
          </cell>
        </row>
        <row r="122">
          <cell r="C122" t="str">
            <v>Desarrollo Social</v>
          </cell>
          <cell r="D122">
            <v>9</v>
          </cell>
          <cell r="E122" t="str">
            <v>DESARROLLO SOCIAL</v>
          </cell>
          <cell r="F122" t="str">
            <v>1.2.3.02</v>
          </cell>
          <cell r="G122" t="str">
            <v>DESARROLLO SOCIAL Y HUMANO</v>
          </cell>
        </row>
        <row r="123">
          <cell r="C123" t="str">
            <v>DESARROLLO SOCIAL Y HUMANO</v>
          </cell>
          <cell r="D123">
            <v>9</v>
          </cell>
          <cell r="E123" t="str">
            <v>DESARROLLO SOCIAL</v>
          </cell>
          <cell r="F123" t="str">
            <v>1.2.3.02</v>
          </cell>
          <cell r="G123" t="str">
            <v>DESARROLLO SOCIAL Y HUMANO</v>
          </cell>
        </row>
        <row r="124">
          <cell r="C124" t="str">
            <v>PROGRAMA ORQUESTANDO ARMONIA</v>
          </cell>
          <cell r="D124">
            <v>9</v>
          </cell>
          <cell r="E124" t="str">
            <v>DESARROLLO SOCIAL</v>
          </cell>
          <cell r="F124" t="str">
            <v>1.2.3.02</v>
          </cell>
          <cell r="G124" t="str">
            <v>DESARROLLO SOCIAL Y HUMANO</v>
          </cell>
        </row>
        <row r="125">
          <cell r="C125" t="str">
            <v>ORQUESTANDO CUMBIA</v>
          </cell>
          <cell r="D125">
            <v>9</v>
          </cell>
          <cell r="E125" t="str">
            <v>DESARROLLO SOCIAL</v>
          </cell>
          <cell r="F125" t="str">
            <v>1.2.3.02</v>
          </cell>
          <cell r="G125" t="str">
            <v>DESARROLLO SOCIAL Y HUMANO</v>
          </cell>
        </row>
        <row r="126">
          <cell r="C126" t="str">
            <v>Educación</v>
          </cell>
          <cell r="D126">
            <v>9</v>
          </cell>
          <cell r="E126" t="str">
            <v>DESARROLLO SOCIAL</v>
          </cell>
          <cell r="F126" t="str">
            <v>1.2.3.03</v>
          </cell>
          <cell r="G126" t="str">
            <v>EDUCACION</v>
          </cell>
        </row>
        <row r="127">
          <cell r="C127" t="str">
            <v>EDUCACION</v>
          </cell>
          <cell r="D127">
            <v>9</v>
          </cell>
          <cell r="E127" t="str">
            <v>DESARROLLO SOCIAL</v>
          </cell>
          <cell r="F127" t="str">
            <v>1.2.3.03</v>
          </cell>
          <cell r="G127" t="str">
            <v>EDUCACION</v>
          </cell>
        </row>
        <row r="128">
          <cell r="C128" t="str">
            <v>Superación Ciudadana</v>
          </cell>
          <cell r="D128">
            <v>9</v>
          </cell>
          <cell r="E128" t="str">
            <v>DESARROLLO SOCIAL</v>
          </cell>
          <cell r="F128" t="str">
            <v>1.2.3.03</v>
          </cell>
          <cell r="G128" t="str">
            <v>EDUCACION</v>
          </cell>
        </row>
        <row r="129">
          <cell r="C129" t="str">
            <v>Superacion Ciudadana</v>
          </cell>
          <cell r="D129">
            <v>9</v>
          </cell>
          <cell r="E129" t="str">
            <v>DESARROLLO SOCIAL</v>
          </cell>
          <cell r="F129" t="str">
            <v>1.2.3.03</v>
          </cell>
          <cell r="G129" t="str">
            <v>EDUCACION</v>
          </cell>
        </row>
        <row r="130">
          <cell r="C130" t="str">
            <v>FOMENTO DEPORTIVO</v>
          </cell>
          <cell r="D130">
            <v>9</v>
          </cell>
          <cell r="E130" t="str">
            <v>DESARROLLO SOCIAL</v>
          </cell>
          <cell r="F130" t="str">
            <v>1.2.3.04</v>
          </cell>
          <cell r="G130" t="str">
            <v>DEPORTE</v>
          </cell>
        </row>
        <row r="131">
          <cell r="C131" t="str">
            <v>Recreacion y Deporte</v>
          </cell>
          <cell r="D131">
            <v>9</v>
          </cell>
          <cell r="E131" t="str">
            <v>DESARROLLO SOCIAL</v>
          </cell>
          <cell r="F131" t="str">
            <v>1.2.3.04</v>
          </cell>
          <cell r="G131" t="str">
            <v>DEPORTE</v>
          </cell>
        </row>
        <row r="132">
          <cell r="C132" t="str">
            <v>DEPORTE</v>
          </cell>
          <cell r="D132">
            <v>9</v>
          </cell>
          <cell r="E132" t="str">
            <v>DESARROLLO SOCIAL</v>
          </cell>
          <cell r="F132" t="str">
            <v>1.2.3.04</v>
          </cell>
          <cell r="G132" t="str">
            <v>DEPORTE</v>
          </cell>
        </row>
        <row r="133">
          <cell r="C133" t="str">
            <v>INCLUSION SOCIAL</v>
          </cell>
          <cell r="D133">
            <v>9</v>
          </cell>
          <cell r="E133" t="str">
            <v>DESARROLLO SOCIAL</v>
          </cell>
          <cell r="F133" t="str">
            <v>1.2.3.05</v>
          </cell>
          <cell r="G133" t="str">
            <v>INCLUSION SOCIAL</v>
          </cell>
        </row>
        <row r="134">
          <cell r="C134" t="str">
            <v>INCLUSIÓN SOCIAL</v>
          </cell>
          <cell r="D134">
            <v>9</v>
          </cell>
          <cell r="E134" t="str">
            <v>DESARROLLO SOCIAL</v>
          </cell>
          <cell r="F134" t="str">
            <v>1.2.3.05</v>
          </cell>
          <cell r="G134" t="str">
            <v>INCLUSION SOCIAL</v>
          </cell>
        </row>
        <row r="135">
          <cell r="C135" t="str">
            <v>LIMPIA PUBLICA</v>
          </cell>
          <cell r="D135">
            <v>9</v>
          </cell>
          <cell r="E135" t="str">
            <v>DESARROLLO SOCIAL</v>
          </cell>
          <cell r="F135" t="str">
            <v>1.2.3.06</v>
          </cell>
          <cell r="G135" t="str">
            <v>LIMPIA PUBLICA</v>
          </cell>
        </row>
        <row r="136">
          <cell r="C136" t="str">
            <v>Limpia Pública</v>
          </cell>
          <cell r="D136">
            <v>9</v>
          </cell>
          <cell r="E136" t="str">
            <v>DESARROLLO SOCIAL</v>
          </cell>
          <cell r="F136" t="str">
            <v>1.2.3.06</v>
          </cell>
          <cell r="G136" t="str">
            <v>LIMPIA PUBLICA</v>
          </cell>
        </row>
        <row r="137">
          <cell r="C137" t="str">
            <v>LIMPIA</v>
          </cell>
          <cell r="D137">
            <v>9</v>
          </cell>
          <cell r="E137" t="str">
            <v>DESARROLLO SOCIAL</v>
          </cell>
          <cell r="F137" t="str">
            <v>1.2.3.06</v>
          </cell>
          <cell r="G137" t="str">
            <v>LIMPIA PUBLICA</v>
          </cell>
        </row>
        <row r="138">
          <cell r="C138" t="str">
            <v>LIMPIA PUBLICA (PROGRAMA DE EMPLEO TEMPORAL)</v>
          </cell>
          <cell r="D138">
            <v>9</v>
          </cell>
          <cell r="E138" t="str">
            <v>DESARROLLO SOCIAL</v>
          </cell>
          <cell r="F138" t="str">
            <v>1.2.3.06</v>
          </cell>
          <cell r="G138" t="str">
            <v>LIMPIA PUBLICA</v>
          </cell>
        </row>
        <row r="139">
          <cell r="C139" t="str">
            <v>JUVENTUD</v>
          </cell>
          <cell r="D139">
            <v>9</v>
          </cell>
          <cell r="E139" t="str">
            <v>DESARROLLO SOCIAL</v>
          </cell>
          <cell r="F139" t="str">
            <v>1.2.3.07</v>
          </cell>
          <cell r="G139" t="str">
            <v>INSTITUTO DE LA JUVENTUD</v>
          </cell>
        </row>
        <row r="140">
          <cell r="C140" t="str">
            <v>Juventud y Emprendimiento</v>
          </cell>
          <cell r="D140">
            <v>9</v>
          </cell>
          <cell r="E140" t="str">
            <v>DESARROLLO SOCIAL</v>
          </cell>
          <cell r="F140" t="str">
            <v>1.2.3.07</v>
          </cell>
          <cell r="G140" t="str">
            <v>INSTITUTO DE LA JUVENTUD</v>
          </cell>
        </row>
        <row r="141">
          <cell r="C141" t="str">
            <v>INSTITUTO DE LA JUVENTUD</v>
          </cell>
          <cell r="D141">
            <v>9</v>
          </cell>
          <cell r="E141" t="str">
            <v>DESARROLLO SOCIAL</v>
          </cell>
          <cell r="F141" t="str">
            <v>1.2.3.07</v>
          </cell>
          <cell r="G141" t="str">
            <v>INSTITUTO DE LA JUVENTUD</v>
          </cell>
        </row>
        <row r="142">
          <cell r="C142" t="str">
            <v>PARTICIPACION CIUDADANA</v>
          </cell>
          <cell r="D142">
            <v>9</v>
          </cell>
          <cell r="E142" t="str">
            <v>DESARROLLO SOCIAL</v>
          </cell>
          <cell r="F142" t="str">
            <v>1.2.3.08</v>
          </cell>
          <cell r="G142" t="str">
            <v>PARTICIPACION CIUDADANA</v>
          </cell>
        </row>
        <row r="143">
          <cell r="C143" t="str">
            <v>IMMUVER</v>
          </cell>
          <cell r="D143">
            <v>9</v>
          </cell>
          <cell r="E143" t="str">
            <v>DESARROLLO SOCIAL</v>
          </cell>
          <cell r="F143" t="str">
            <v>1.2.3.09</v>
          </cell>
          <cell r="G143" t="str">
            <v>INSTITUTO MUNICIPAL DE LA MUJER</v>
          </cell>
        </row>
        <row r="144">
          <cell r="C144" t="str">
            <v>INMUJER</v>
          </cell>
          <cell r="D144">
            <v>9</v>
          </cell>
          <cell r="E144" t="str">
            <v>DESARROLLO SOCIAL</v>
          </cell>
          <cell r="F144" t="str">
            <v>1.2.3.09</v>
          </cell>
          <cell r="G144" t="str">
            <v>INSTITUTO MUNICIPAL DE LA MUJER</v>
          </cell>
        </row>
        <row r="145">
          <cell r="C145" t="str">
            <v>D. I. F. MUNICIPAL</v>
          </cell>
          <cell r="D145">
            <v>9</v>
          </cell>
          <cell r="E145" t="str">
            <v>DESARROLLO SOCIAL</v>
          </cell>
          <cell r="F145" t="str">
            <v>1.2.3.10</v>
          </cell>
          <cell r="G145" t="str">
            <v>D. I. F. MUNICIPAL</v>
          </cell>
        </row>
        <row r="146">
          <cell r="C146" t="str">
            <v>DIF</v>
          </cell>
          <cell r="D146">
            <v>9</v>
          </cell>
          <cell r="E146" t="str">
            <v>DESARROLLO SOCIAL</v>
          </cell>
          <cell r="F146" t="str">
            <v>1.2.3.10</v>
          </cell>
          <cell r="G146" t="str">
            <v>D. I. F. MUNICIPAL</v>
          </cell>
        </row>
        <row r="147">
          <cell r="C147" t="str">
            <v>PANTEON MUNICIPAL</v>
          </cell>
          <cell r="D147">
            <v>9</v>
          </cell>
          <cell r="E147" t="str">
            <v>DESARROLLO SOCIAL</v>
          </cell>
          <cell r="F147" t="str">
            <v>1.2.3.10</v>
          </cell>
          <cell r="G147" t="str">
            <v>D. I. F. MUNICIPAL</v>
          </cell>
        </row>
        <row r="148">
          <cell r="C148" t="str">
            <v>DIF-Albergues</v>
          </cell>
          <cell r="D148">
            <v>9</v>
          </cell>
          <cell r="E148" t="str">
            <v>DESARROLLO SOCIAL</v>
          </cell>
          <cell r="F148" t="str">
            <v>1.2.3.10</v>
          </cell>
          <cell r="G148" t="str">
            <v>D. I. F. MUNICIPAL</v>
          </cell>
        </row>
        <row r="149">
          <cell r="C149" t="str">
            <v>SIPINA</v>
          </cell>
          <cell r="D149">
            <v>9</v>
          </cell>
          <cell r="E149" t="str">
            <v>DESARROLLO SOCIAL</v>
          </cell>
          <cell r="F149" t="str">
            <v>1.2.3.10</v>
          </cell>
          <cell r="G149" t="str">
            <v>D. I. F. MUNICIPAL</v>
          </cell>
        </row>
        <row r="150">
          <cell r="C150" t="str">
            <v>DIF-Dirección administrativa</v>
          </cell>
          <cell r="D150">
            <v>9</v>
          </cell>
          <cell r="E150" t="str">
            <v>DESARROLLO SOCIAL</v>
          </cell>
          <cell r="F150" t="str">
            <v>1.2.3.10</v>
          </cell>
          <cell r="G150" t="str">
            <v>D. I. F. MUNICIPAL</v>
          </cell>
        </row>
        <row r="151">
          <cell r="C151" t="str">
            <v>DIF-Dirección Médica</v>
          </cell>
          <cell r="D151">
            <v>9</v>
          </cell>
          <cell r="E151" t="str">
            <v>DESARROLLO SOCIAL</v>
          </cell>
          <cell r="F151" t="str">
            <v>1.2.3.10</v>
          </cell>
          <cell r="G151" t="str">
            <v>D. I. F. MUNICIPAL</v>
          </cell>
        </row>
        <row r="152">
          <cell r="C152" t="str">
            <v>DIF-Operativa</v>
          </cell>
          <cell r="D152">
            <v>9</v>
          </cell>
          <cell r="E152" t="str">
            <v>DESARROLLO SOCIAL</v>
          </cell>
          <cell r="F152" t="str">
            <v>1.2.3.10</v>
          </cell>
          <cell r="G152" t="str">
            <v>D. I. F. MUNICIPAL</v>
          </cell>
        </row>
        <row r="153">
          <cell r="C153" t="str">
            <v>D. I. F. DIRECCION GENERAL</v>
          </cell>
          <cell r="D153">
            <v>9</v>
          </cell>
          <cell r="E153" t="str">
            <v>DESARROLLO SOCIAL</v>
          </cell>
          <cell r="F153" t="str">
            <v>1.2.3.10</v>
          </cell>
          <cell r="G153" t="str">
            <v>D. I. F. MUNICIPAL</v>
          </cell>
        </row>
        <row r="154">
          <cell r="C154" t="str">
            <v>D. I. F. PROCURADURIA MUNICIPAL DE PROTECCION DE NIÑAS, NIÑOS Y ADOLECENTES</v>
          </cell>
          <cell r="D154">
            <v>9</v>
          </cell>
          <cell r="E154" t="str">
            <v>DESARROLLO SOCIAL</v>
          </cell>
          <cell r="F154" t="str">
            <v>1.2.3.10</v>
          </cell>
          <cell r="G154" t="str">
            <v>D. I. F. MUNICIPAL</v>
          </cell>
        </row>
        <row r="155">
          <cell r="C155" t="str">
            <v>D. I. F. SUBDIRECCION ADMINISTRATIVA</v>
          </cell>
          <cell r="D155">
            <v>9</v>
          </cell>
          <cell r="E155" t="str">
            <v>DESARROLLO SOCIAL</v>
          </cell>
          <cell r="F155" t="str">
            <v>1.2.3.10</v>
          </cell>
          <cell r="G155" t="str">
            <v>D. I. F. MUNICIPAL</v>
          </cell>
        </row>
        <row r="156">
          <cell r="C156" t="str">
            <v>D. I. F. SUBDIRECCION DE ASISTENCIA SOCIAL</v>
          </cell>
          <cell r="D156">
            <v>9</v>
          </cell>
          <cell r="E156" t="str">
            <v>DESARROLLO SOCIAL</v>
          </cell>
          <cell r="F156" t="str">
            <v>1.2.3.10</v>
          </cell>
          <cell r="G156" t="str">
            <v>D. I. F. MUNICIPAL</v>
          </cell>
        </row>
        <row r="157">
          <cell r="C157" t="str">
            <v>D. I. F. SUBDIRECCION DE INTEGRACION SOCIAL</v>
          </cell>
          <cell r="D157">
            <v>9</v>
          </cell>
          <cell r="E157" t="str">
            <v>DESARROLLO SOCIAL</v>
          </cell>
          <cell r="F157" t="str">
            <v>1.2.3.10</v>
          </cell>
          <cell r="G157" t="str">
            <v>D. I. F. MUNICIPAL</v>
          </cell>
        </row>
        <row r="158">
          <cell r="C158" t="str">
            <v>D. I. F. SUBDIRECCION MEDICA</v>
          </cell>
          <cell r="D158">
            <v>9</v>
          </cell>
          <cell r="E158" t="str">
            <v>DESARROLLO SOCIAL</v>
          </cell>
          <cell r="F158" t="str">
            <v>1.2.3.10</v>
          </cell>
          <cell r="G158" t="str">
            <v>D. I. F. MUNICIPAL</v>
          </cell>
        </row>
        <row r="159">
          <cell r="C159" t="str">
            <v>PRODEAGUA</v>
          </cell>
          <cell r="D159">
            <v>9</v>
          </cell>
          <cell r="E159" t="str">
            <v>DESARROLLO SOCIAL</v>
          </cell>
          <cell r="F159" t="str">
            <v>1.2.3.11</v>
          </cell>
          <cell r="G159" t="str">
            <v>PRODEAGUA</v>
          </cell>
        </row>
        <row r="160">
          <cell r="C160"/>
          <cell r="D160">
            <v>9</v>
          </cell>
          <cell r="E160" t="str">
            <v>DESARROLLO SOCIAL</v>
          </cell>
          <cell r="F160"/>
          <cell r="G160" t="str">
            <v>Sistema Municipal para el Desarrollo Integral de la Familia</v>
          </cell>
        </row>
        <row r="161">
          <cell r="C161" t="str">
            <v>TRANSITO</v>
          </cell>
          <cell r="D161">
            <v>10</v>
          </cell>
          <cell r="E161" t="str">
            <v>SERVICIO PUBLICO DE TRANSITO</v>
          </cell>
          <cell r="F161" t="str">
            <v>1.2.4</v>
          </cell>
          <cell r="G161" t="str">
            <v>TRANSITO Y VIALIDAD</v>
          </cell>
        </row>
        <row r="162">
          <cell r="C162" t="str">
            <v>Tránsito</v>
          </cell>
          <cell r="D162">
            <v>10</v>
          </cell>
          <cell r="E162" t="str">
            <v>SERVICIO PUBLICO DE TRANSITO</v>
          </cell>
          <cell r="F162" t="str">
            <v>1.2.4</v>
          </cell>
          <cell r="G162" t="str">
            <v>TRANSITO Y VIALIDAD</v>
          </cell>
        </row>
        <row r="163">
          <cell r="C163" t="str">
            <v>PARQUIMETROS</v>
          </cell>
          <cell r="D163">
            <v>10</v>
          </cell>
          <cell r="E163" t="str">
            <v>SERVICIO PUBLICO DE TRANSITO</v>
          </cell>
          <cell r="F163" t="str">
            <v>1.2.4</v>
          </cell>
          <cell r="G163" t="str">
            <v>TRANSITO Y VIALIDAD</v>
          </cell>
        </row>
        <row r="164">
          <cell r="C164" t="str">
            <v>TRANSITO Y VIALIDAD</v>
          </cell>
          <cell r="D164">
            <v>10</v>
          </cell>
          <cell r="E164" t="str">
            <v>SERVICIO PUBLICO DE TRANSITO</v>
          </cell>
          <cell r="F164" t="str">
            <v>1.2.4</v>
          </cell>
          <cell r="G164" t="str">
            <v>TRANSITO Y VIALIDAD</v>
          </cell>
        </row>
        <row r="165">
          <cell r="C165" t="str">
            <v>OBRAS PUBLICAS Y DESARROLLO URBANO</v>
          </cell>
          <cell r="D165">
            <v>11</v>
          </cell>
          <cell r="E165" t="str">
            <v>DIRECCION DE OBRAS PUBLICAS</v>
          </cell>
          <cell r="F165" t="str">
            <v>1.2.5.01</v>
          </cell>
          <cell r="G165" t="str">
            <v>OBRAS PUBLICAS</v>
          </cell>
        </row>
        <row r="166">
          <cell r="C166" t="str">
            <v>INFRAESTRUCTURA</v>
          </cell>
          <cell r="D166">
            <v>11</v>
          </cell>
          <cell r="E166" t="str">
            <v>DIRECCION DE OBRAS PUBLICAS</v>
          </cell>
          <cell r="F166" t="str">
            <v>1.2.5.01</v>
          </cell>
          <cell r="G166" t="str">
            <v>OBRAS PUBLICAS</v>
          </cell>
        </row>
        <row r="167">
          <cell r="C167" t="str">
            <v>Obras Públicas y Desarrollo Urbano</v>
          </cell>
          <cell r="D167">
            <v>11</v>
          </cell>
          <cell r="E167" t="str">
            <v>DIRECCION DE OBRAS PUBLICAS</v>
          </cell>
          <cell r="F167" t="str">
            <v>1.2.5.01</v>
          </cell>
          <cell r="G167" t="str">
            <v>OBRAS PUBLICAS</v>
          </cell>
        </row>
        <row r="168">
          <cell r="C168" t="str">
            <v>DESARROLLO URBANO</v>
          </cell>
          <cell r="D168">
            <v>11</v>
          </cell>
          <cell r="E168" t="str">
            <v>DIRECCION DE OBRAS PUBLICAS</v>
          </cell>
          <cell r="F168" t="str">
            <v>1.2.5.01</v>
          </cell>
          <cell r="G168" t="str">
            <v>OBRAS PUBLICAS</v>
          </cell>
        </row>
        <row r="169">
          <cell r="C169" t="str">
            <v>OBRAS PÚBLICAS</v>
          </cell>
          <cell r="D169">
            <v>11</v>
          </cell>
          <cell r="E169" t="str">
            <v>DIRECCION DE OBRAS PUBLICAS</v>
          </cell>
          <cell r="F169" t="str">
            <v>1.2.5.01</v>
          </cell>
          <cell r="G169" t="str">
            <v>OBRAS PUBLICAS</v>
          </cell>
        </row>
        <row r="170">
          <cell r="C170" t="str">
            <v>TRAMITES Y LICENCIAS</v>
          </cell>
          <cell r="D170">
            <v>11</v>
          </cell>
          <cell r="E170" t="str">
            <v>DIRECCION DE OBRAS PUBLICAS</v>
          </cell>
          <cell r="F170" t="str">
            <v>1.2.5.01</v>
          </cell>
          <cell r="G170" t="str">
            <v>OBRAS PUBLICAS</v>
          </cell>
        </row>
        <row r="171">
          <cell r="C171" t="str">
            <v>PLANEACION ESTRATEGICA</v>
          </cell>
          <cell r="D171">
            <v>11</v>
          </cell>
          <cell r="E171" t="str">
            <v>DIRECCION DE OBRAS PUBLICAS</v>
          </cell>
          <cell r="F171" t="str">
            <v>1.2.5.01</v>
          </cell>
          <cell r="G171" t="str">
            <v>OBRAS PUBLICAS</v>
          </cell>
        </row>
        <row r="172">
          <cell r="C172" t="str">
            <v>CENTRO HISTORICO</v>
          </cell>
          <cell r="D172">
            <v>11</v>
          </cell>
          <cell r="E172" t="str">
            <v>DIRECCION DE OBRAS PUBLICAS</v>
          </cell>
          <cell r="F172" t="str">
            <v>1.2.5.01</v>
          </cell>
          <cell r="G172" t="str">
            <v>OBRAS PUBLICAS</v>
          </cell>
        </row>
        <row r="173">
          <cell r="C173" t="str">
            <v>Superintendecia del Centro Historico</v>
          </cell>
          <cell r="D173">
            <v>11</v>
          </cell>
          <cell r="E173" t="str">
            <v>DIRECCION DE OBRAS PUBLICAS</v>
          </cell>
          <cell r="F173" t="str">
            <v>1.2.5.01</v>
          </cell>
          <cell r="G173" t="str">
            <v>OBRAS PUBLICAS</v>
          </cell>
        </row>
        <row r="174">
          <cell r="C174" t="str">
            <v>OBRAS PUBLICAS</v>
          </cell>
          <cell r="D174">
            <v>11</v>
          </cell>
          <cell r="E174" t="str">
            <v>DIRECCION DE OBRAS PUBLICAS</v>
          </cell>
          <cell r="F174" t="str">
            <v>1.2.5.01</v>
          </cell>
          <cell r="G174" t="str">
            <v>OBRAS PUBLICAS</v>
          </cell>
        </row>
        <row r="175">
          <cell r="C175" t="str">
            <v>Mantenimiento Urbano</v>
          </cell>
          <cell r="D175">
            <v>11</v>
          </cell>
          <cell r="E175" t="str">
            <v>DIRECCION DE OBRAS PUBLICAS</v>
          </cell>
          <cell r="F175" t="str">
            <v>1.2.5.02</v>
          </cell>
          <cell r="G175" t="str">
            <v>MANTENIMIENTO VIAL</v>
          </cell>
        </row>
        <row r="176">
          <cell r="C176" t="str">
            <v>MANTENIMIENTO VIAL</v>
          </cell>
          <cell r="D176">
            <v>11</v>
          </cell>
          <cell r="E176" t="str">
            <v>DIRECCION DE OBRAS PUBLICAS</v>
          </cell>
          <cell r="F176" t="str">
            <v>1.2.5.02</v>
          </cell>
          <cell r="G176" t="str">
            <v>MANTENIMIENTO VIAL</v>
          </cell>
        </row>
        <row r="177">
          <cell r="C177" t="str">
            <v>Parques y Jardines (C.H.)</v>
          </cell>
          <cell r="D177">
            <v>11</v>
          </cell>
          <cell r="E177" t="str">
            <v>DIRECCION DE OBRAS PUBLICAS</v>
          </cell>
          <cell r="F177" t="str">
            <v>1.2.5.03</v>
          </cell>
          <cell r="G177" t="str">
            <v>ESPACIOS PUBLICOS</v>
          </cell>
        </row>
        <row r="178">
          <cell r="C178" t="str">
            <v>PARQUES Y JARDINES</v>
          </cell>
          <cell r="D178">
            <v>11</v>
          </cell>
          <cell r="E178" t="str">
            <v>DIRECCION DE OBRAS PUBLICAS</v>
          </cell>
          <cell r="F178" t="str">
            <v>1.2.5.03</v>
          </cell>
          <cell r="G178" t="str">
            <v>ESPACIOS PUBLICOS</v>
          </cell>
        </row>
        <row r="179">
          <cell r="C179" t="str">
            <v>ESPACIOS PUBLICOS</v>
          </cell>
          <cell r="D179">
            <v>11</v>
          </cell>
          <cell r="E179" t="str">
            <v>DIRECCION DE OBRAS PUBLICAS</v>
          </cell>
          <cell r="F179" t="str">
            <v>1.2.5.03</v>
          </cell>
          <cell r="G179" t="str">
            <v>ESPACIOS PUBLICOS</v>
          </cell>
        </row>
        <row r="180">
          <cell r="C180" t="str">
            <v>Alumbrado y Electrificación</v>
          </cell>
          <cell r="D180">
            <v>11</v>
          </cell>
          <cell r="E180" t="str">
            <v>DIRECCION DE OBRAS PUBLICAS</v>
          </cell>
          <cell r="F180" t="str">
            <v>1.2.5.04</v>
          </cell>
          <cell r="G180" t="str">
            <v>ALUMBRADO PUBLICO</v>
          </cell>
        </row>
        <row r="181">
          <cell r="C181" t="str">
            <v>ALUMBRADO PUBLICO</v>
          </cell>
          <cell r="D181">
            <v>11</v>
          </cell>
          <cell r="E181" t="str">
            <v>DIRECCION DE OBRAS PUBLICAS</v>
          </cell>
          <cell r="F181" t="str">
            <v>1.2.5.04</v>
          </cell>
          <cell r="G181" t="str">
            <v>ALUMBRADO PUBLICO</v>
          </cell>
        </row>
        <row r="182">
          <cell r="C182" t="str">
            <v>ALUMBRADO PÚBLICO</v>
          </cell>
          <cell r="D182">
            <v>11</v>
          </cell>
          <cell r="E182" t="str">
            <v>DIRECCION DE OBRAS PUBLICAS</v>
          </cell>
          <cell r="F182" t="str">
            <v>1.2.5.04</v>
          </cell>
          <cell r="G182" t="str">
            <v>ALUMBRADO PUBLICO</v>
          </cell>
        </row>
        <row r="183">
          <cell r="C183" t="str">
            <v>INMUVI</v>
          </cell>
          <cell r="D183">
            <v>11</v>
          </cell>
          <cell r="E183" t="str">
            <v>DIRECCION DE OBRAS PUBLICAS</v>
          </cell>
          <cell r="F183" t="str">
            <v>1.2.5.05</v>
          </cell>
          <cell r="G183" t="str">
            <v>INMUVI</v>
          </cell>
        </row>
        <row r="184">
          <cell r="C184" t="str">
            <v>Planeación y Licencias</v>
          </cell>
          <cell r="D184">
            <v>11</v>
          </cell>
          <cell r="E184" t="str">
            <v>DIRECCION DE OBRAS PUBLICAS</v>
          </cell>
          <cell r="F184"/>
          <cell r="G184" t="str">
            <v>LICENCIAS DE CONSTRUCCION</v>
          </cell>
        </row>
        <row r="185">
          <cell r="C185" t="str">
            <v>Policia Municipal</v>
          </cell>
          <cell r="D185">
            <v>12</v>
          </cell>
          <cell r="E185" t="str">
            <v>POLICIA MUNICIPAL PREVENTIVA</v>
          </cell>
          <cell r="F185" t="str">
            <v>1.2.6</v>
          </cell>
          <cell r="G185" t="str">
            <v>POLICIA MUNICIPAL</v>
          </cell>
        </row>
        <row r="186">
          <cell r="C186" t="str">
            <v>Reclusorios</v>
          </cell>
          <cell r="D186">
            <v>12</v>
          </cell>
          <cell r="E186" t="str">
            <v>POLICIA MUNICIPAL PREVENTIVA</v>
          </cell>
          <cell r="F186" t="str">
            <v>1.2.6</v>
          </cell>
          <cell r="G186" t="str">
            <v>POLICIA MUNICIPAL</v>
          </cell>
        </row>
        <row r="187">
          <cell r="C187" t="str">
            <v>Tesorería</v>
          </cell>
          <cell r="D187">
            <v>13</v>
          </cell>
          <cell r="E187" t="str">
            <v>TESORERIA MUNICIPAL</v>
          </cell>
          <cell r="F187" t="str">
            <v>1.2.7.01</v>
          </cell>
          <cell r="G187" t="str">
            <v>TESORERIA MUNICIPAL</v>
          </cell>
        </row>
        <row r="188">
          <cell r="C188" t="str">
            <v>TESORERIA MUNICIPAL</v>
          </cell>
          <cell r="D188">
            <v>13</v>
          </cell>
          <cell r="E188" t="str">
            <v>TESORERIA MUNICIPAL</v>
          </cell>
          <cell r="F188" t="str">
            <v>1.2.7.01</v>
          </cell>
          <cell r="G188" t="str">
            <v>TESORERIA MUNICIPAL</v>
          </cell>
        </row>
        <row r="189">
          <cell r="C189" t="str">
            <v>Presupuestos</v>
          </cell>
          <cell r="D189">
            <v>13</v>
          </cell>
          <cell r="E189" t="str">
            <v>TESORERIA MUNICIPAL</v>
          </cell>
          <cell r="F189" t="str">
            <v>1.2.7.01</v>
          </cell>
          <cell r="G189" t="str">
            <v>TESORERIA MUNICIPAL</v>
          </cell>
        </row>
        <row r="190">
          <cell r="C190" t="str">
            <v>RELACIONES EXTERIORES</v>
          </cell>
          <cell r="D190">
            <v>13</v>
          </cell>
          <cell r="E190" t="str">
            <v>TESORERIA MUNICIPAL</v>
          </cell>
          <cell r="F190" t="str">
            <v>1.2.7.01</v>
          </cell>
          <cell r="G190" t="str">
            <v>TESORERIA MUNICIPAL</v>
          </cell>
        </row>
        <row r="191">
          <cell r="C191" t="str">
            <v>OFICINA MUNICIPAL DE ENLACE CON LA SRE</v>
          </cell>
          <cell r="D191">
            <v>13</v>
          </cell>
          <cell r="E191" t="str">
            <v>TESORERIA MUNICIPAL</v>
          </cell>
          <cell r="F191" t="str">
            <v>1.2.7.01</v>
          </cell>
          <cell r="G191" t="str">
            <v>TESORERIA MUNICIPAL</v>
          </cell>
        </row>
        <row r="192">
          <cell r="C192" t="str">
            <v>EJECUCION FISCAL</v>
          </cell>
          <cell r="D192">
            <v>13</v>
          </cell>
          <cell r="E192" t="str">
            <v>TESORERIA MUNICIPAL</v>
          </cell>
          <cell r="F192" t="str">
            <v>1.2.7.01</v>
          </cell>
          <cell r="G192" t="str">
            <v>TESORERIA MUNICIPAL</v>
          </cell>
        </row>
        <row r="193">
          <cell r="C193" t="str">
            <v>EJECUCIÓN FISCAL</v>
          </cell>
          <cell r="D193">
            <v>13</v>
          </cell>
          <cell r="E193" t="str">
            <v>TESORERIA MUNICIPAL</v>
          </cell>
          <cell r="F193" t="str">
            <v>1.2.7.01</v>
          </cell>
          <cell r="G193" t="str">
            <v>TESORERIA MUNICIPAL</v>
          </cell>
        </row>
        <row r="194">
          <cell r="C194" t="str">
            <v>Contabilidad Gubernamental</v>
          </cell>
          <cell r="D194">
            <v>13</v>
          </cell>
          <cell r="E194" t="str">
            <v>TESORERIA MUNICIPAL</v>
          </cell>
          <cell r="F194" t="str">
            <v>1.2.7.02</v>
          </cell>
          <cell r="G194" t="str">
            <v>CONTABILIDAD GUBERNAMENTAL</v>
          </cell>
        </row>
        <row r="195">
          <cell r="C195" t="str">
            <v>CONTABILIDAD</v>
          </cell>
          <cell r="D195">
            <v>13</v>
          </cell>
          <cell r="E195" t="str">
            <v>TESORERIA MUNICIPAL</v>
          </cell>
          <cell r="F195" t="str">
            <v>1.2.7.02</v>
          </cell>
          <cell r="G195" t="str">
            <v>CONTABILIDAD GUBERNAMENTAL</v>
          </cell>
        </row>
        <row r="196">
          <cell r="C196" t="str">
            <v>Ingresos y control de obligaciones</v>
          </cell>
          <cell r="D196">
            <v>13</v>
          </cell>
          <cell r="E196" t="str">
            <v>TESORERIA MUNICIPAL</v>
          </cell>
          <cell r="F196" t="str">
            <v>1.2.7.03</v>
          </cell>
          <cell r="G196" t="str">
            <v>INGRESOS</v>
          </cell>
        </row>
        <row r="197">
          <cell r="C197" t="str">
            <v>INGRESOS</v>
          </cell>
          <cell r="D197">
            <v>13</v>
          </cell>
          <cell r="E197" t="str">
            <v>TESORERIA MUNICIPAL</v>
          </cell>
          <cell r="F197" t="str">
            <v>1.2.7.03</v>
          </cell>
          <cell r="G197" t="str">
            <v>INGRESOS</v>
          </cell>
        </row>
        <row r="198">
          <cell r="C198" t="str">
            <v>Egresos</v>
          </cell>
          <cell r="D198">
            <v>13</v>
          </cell>
          <cell r="E198" t="str">
            <v>TESORERIA MUNICIPAL</v>
          </cell>
          <cell r="F198" t="str">
            <v>1.2.7.04</v>
          </cell>
          <cell r="G198" t="str">
            <v>EGRESOS</v>
          </cell>
        </row>
        <row r="199">
          <cell r="C199" t="str">
            <v>Planeación Catastral</v>
          </cell>
          <cell r="D199">
            <v>13</v>
          </cell>
          <cell r="E199" t="str">
            <v>TESORERIA MUNICIPAL</v>
          </cell>
          <cell r="F199" t="str">
            <v>1.2.7.05</v>
          </cell>
          <cell r="G199" t="str">
            <v>PLANEACION CATASTRAL</v>
          </cell>
        </row>
        <row r="200">
          <cell r="C200" t="str">
            <v>CATASTRO</v>
          </cell>
          <cell r="D200">
            <v>13</v>
          </cell>
          <cell r="E200" t="str">
            <v>TESORERIA MUNICIPAL</v>
          </cell>
          <cell r="F200" t="str">
            <v>1.2.7.05</v>
          </cell>
          <cell r="G200" t="str">
            <v>PLANEACION CATASTRAL</v>
          </cell>
        </row>
        <row r="201">
          <cell r="C201" t="str">
            <v>PLANEACION CATASTRAL</v>
          </cell>
          <cell r="D201">
            <v>13</v>
          </cell>
          <cell r="E201" t="str">
            <v>TESORERIA MUNICIPAL</v>
          </cell>
          <cell r="F201" t="str">
            <v>1.2.7.05</v>
          </cell>
          <cell r="G201" t="str">
            <v>PLANEACION CATASTRAL</v>
          </cell>
        </row>
        <row r="202">
          <cell r="C202" t="str">
            <v>Fiscalización</v>
          </cell>
          <cell r="D202">
            <v>13</v>
          </cell>
          <cell r="E202" t="str">
            <v>TESORERIA MUNICIPAL</v>
          </cell>
          <cell r="F202" t="str">
            <v>1.2.7.06</v>
          </cell>
          <cell r="G202" t="str">
            <v>EJECUCION FISCAL</v>
          </cell>
        </row>
        <row r="203">
          <cell r="C203" t="str">
            <v>INCAPACITADOS PERMANENTES RH</v>
          </cell>
          <cell r="D203">
            <v>7</v>
          </cell>
          <cell r="E203" t="str">
            <v>PRESIDENTE MUNICIPAL</v>
          </cell>
          <cell r="F203"/>
          <cell r="G203" t="str">
            <v>PENSIONES Y JUBILACIONES</v>
          </cell>
        </row>
        <row r="204">
          <cell r="C204" t="str">
            <v>JUBILADOS RH</v>
          </cell>
          <cell r="D204">
            <v>7</v>
          </cell>
          <cell r="E204" t="str">
            <v>PRESIDENTE MUNICIPAL</v>
          </cell>
          <cell r="F204"/>
          <cell r="G204" t="str">
            <v>PENSIONES Y JUBILACIONES</v>
          </cell>
        </row>
        <row r="205">
          <cell r="C205" t="str">
            <v>VIUDAS PENSIONADAS RH</v>
          </cell>
          <cell r="D205">
            <v>7</v>
          </cell>
          <cell r="E205" t="str">
            <v>PRESIDENTE MUNICIPAL</v>
          </cell>
          <cell r="F205"/>
          <cell r="G205" t="str">
            <v>PENSIONES Y JUBILACIONES</v>
          </cell>
        </row>
        <row r="206">
          <cell r="C206" t="str">
            <v>JUBILADOS SLP</v>
          </cell>
          <cell r="D206">
            <v>9</v>
          </cell>
          <cell r="E206" t="str">
            <v>DESARROLLO SOCIAL</v>
          </cell>
          <cell r="F206"/>
          <cell r="G206" t="str">
            <v>PENSIONES Y JUBILACIONES</v>
          </cell>
        </row>
        <row r="207">
          <cell r="C207" t="str">
            <v>INCAPACITADOS PERMANENTES SLP</v>
          </cell>
          <cell r="D207">
            <v>9</v>
          </cell>
          <cell r="E207" t="str">
            <v>DESARROLLO SOCIAL</v>
          </cell>
          <cell r="F207"/>
          <cell r="G207" t="str">
            <v>PENSIONES Y JUBILACIONES</v>
          </cell>
        </row>
        <row r="208">
          <cell r="C208" t="str">
            <v>VIUDAS PENSIONADAS SLP</v>
          </cell>
          <cell r="D208">
            <v>9</v>
          </cell>
          <cell r="E208" t="str">
            <v>DESARROLLO SOCIAL</v>
          </cell>
          <cell r="F208"/>
          <cell r="G208" t="str">
            <v>PENSIONES Y JUBILACIONES</v>
          </cell>
        </row>
        <row r="209">
          <cell r="C209"/>
          <cell r="D209">
            <v>0</v>
          </cell>
          <cell r="E209" t="str">
            <v>CABILDO</v>
          </cell>
          <cell r="F209"/>
          <cell r="G209" t="str">
            <v>CABILDO</v>
          </cell>
        </row>
      </sheetData>
      <sheetData sheetId="1"/>
      <sheetData sheetId="2"/>
      <sheetData sheetId="3"/>
      <sheetData sheetId="4">
        <row r="5">
          <cell r="BG5">
            <v>0</v>
          </cell>
          <cell r="DA5" t="str">
            <v>CABILDO</v>
          </cell>
        </row>
        <row r="6">
          <cell r="DA6" t="str">
            <v>CONTRALORIA MUNICIPAL</v>
          </cell>
        </row>
        <row r="7">
          <cell r="DA7" t="str">
            <v>DESARROLLO ECONOMICO</v>
          </cell>
        </row>
        <row r="8">
          <cell r="DA8" t="str">
            <v>DESARROLLO SOCIAL</v>
          </cell>
        </row>
        <row r="9">
          <cell r="DA9" t="str">
            <v>DIRECCION DE OBRAS PUBLICAS</v>
          </cell>
        </row>
        <row r="10">
          <cell r="DA10" t="str">
            <v>PRESIDENCIA MUNICIPAL</v>
          </cell>
        </row>
        <row r="11">
          <cell r="DA11" t="str">
            <v>PRESIDENTE MUNICIPAL</v>
          </cell>
        </row>
        <row r="12">
          <cell r="DA12" t="str">
            <v>REGIDURIAS</v>
          </cell>
        </row>
        <row r="13">
          <cell r="DA13" t="str">
            <v>SECRETARIA DEL AYUNTAMIENTO</v>
          </cell>
        </row>
        <row r="14">
          <cell r="DA14" t="str">
            <v>SINDICATURA UNICA</v>
          </cell>
        </row>
        <row r="15">
          <cell r="DA15" t="str">
            <v>TESORERIA MUNICIPAL</v>
          </cell>
        </row>
        <row r="16">
          <cell r="DA16" t="str">
            <v>SERVICIO PUBLICO DE TRANSITO</v>
          </cell>
        </row>
        <row r="17">
          <cell r="DA17" t="str">
            <v>POLICIA MUNICIPAL PREVENTIVA</v>
          </cell>
        </row>
        <row r="18">
          <cell r="DA18"/>
        </row>
        <row r="19">
          <cell r="DA19"/>
        </row>
        <row r="20">
          <cell r="DA20"/>
        </row>
        <row r="21">
          <cell r="DA21"/>
        </row>
        <row r="22">
          <cell r="DA22"/>
        </row>
        <row r="23">
          <cell r="DA23"/>
        </row>
        <row r="24">
          <cell r="DA24"/>
        </row>
        <row r="25">
          <cell r="DA25"/>
        </row>
        <row r="26">
          <cell r="DA26"/>
        </row>
        <row r="27">
          <cell r="DA27"/>
        </row>
        <row r="6235">
          <cell r="A6235">
            <v>905</v>
          </cell>
        </row>
        <row r="6236">
          <cell r="A6236">
            <v>764</v>
          </cell>
        </row>
      </sheetData>
      <sheetData sheetId="5"/>
      <sheetData sheetId="6"/>
      <sheetData sheetId="7"/>
      <sheetData sheetId="8"/>
      <sheetData sheetId="9">
        <row r="13">
          <cell r="T13">
            <v>7467.84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">
          <cell r="C3" t="str">
            <v>PLANTILLA DE PERSONAL PARA EL EJERCICIO FISCAL 2025</v>
          </cell>
        </row>
      </sheetData>
      <sheetData sheetId="17">
        <row r="37">
          <cell r="J37">
            <v>2352388.0799999996</v>
          </cell>
        </row>
      </sheetData>
      <sheetData sheetId="18">
        <row r="36">
          <cell r="J36">
            <v>1851493.6800000002</v>
          </cell>
        </row>
      </sheetData>
      <sheetData sheetId="19">
        <row r="51">
          <cell r="J51">
            <v>7450243.5599999996</v>
          </cell>
        </row>
      </sheetData>
      <sheetData sheetId="20">
        <row r="130">
          <cell r="J130">
            <v>20879628.840000007</v>
          </cell>
        </row>
      </sheetData>
      <sheetData sheetId="21">
        <row r="58">
          <cell r="J58">
            <v>7562475.8399999999</v>
          </cell>
        </row>
      </sheetData>
      <sheetData sheetId="22">
        <row r="1162">
          <cell r="J1162">
            <v>148020098.52000037</v>
          </cell>
        </row>
      </sheetData>
      <sheetData sheetId="23">
        <row r="562">
          <cell r="J562">
            <v>76173683.519999906</v>
          </cell>
        </row>
      </sheetData>
      <sheetData sheetId="24">
        <row r="2892">
          <cell r="J2892">
            <v>347239427.15999055</v>
          </cell>
        </row>
      </sheetData>
      <sheetData sheetId="25">
        <row r="208">
          <cell r="J208">
            <v>23795788.800000008</v>
          </cell>
        </row>
      </sheetData>
      <sheetData sheetId="26">
        <row r="814">
          <cell r="J814">
            <v>104220077.04000001</v>
          </cell>
        </row>
      </sheetData>
      <sheetData sheetId="27">
        <row r="216">
          <cell r="J216">
            <v>31719650.400000058</v>
          </cell>
        </row>
      </sheetData>
      <sheetData sheetId="28">
        <row r="336">
          <cell r="J336">
            <v>51509928.000000037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MECAN"/>
      <sheetName val="Plantillas"/>
      <sheetName val="Plant Formula"/>
      <sheetName val="Plant Valores"/>
      <sheetName val="Plant con Quin"/>
      <sheetName val="TABLAS"/>
      <sheetName val="LEGISL"/>
      <sheetName val="DEPEND"/>
      <sheetName val="LEGIS"/>
      <sheetName val="PAGOS EXTENTOS"/>
      <sheetName val="CATEG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ADSCRIPCION</v>
          </cell>
          <cell r="B3" t="str">
            <v>DEPENDENCIA</v>
          </cell>
        </row>
        <row r="4">
          <cell r="A4" t="str">
            <v>ACCION SOCIAL</v>
          </cell>
          <cell r="B4" t="str">
            <v>SERVICIOS GENERALES</v>
          </cell>
        </row>
        <row r="5">
          <cell r="A5" t="str">
            <v>ADQUISICIONES</v>
          </cell>
          <cell r="B5" t="str">
            <v>DIRECCION DE ADMINISTRACION</v>
          </cell>
        </row>
        <row r="6">
          <cell r="A6" t="str">
            <v>AGENCIAS MUNICIPALES</v>
          </cell>
          <cell r="B6" t="str">
            <v>SECRETARIA DEL AYUNTAMIENTO</v>
          </cell>
        </row>
        <row r="7">
          <cell r="A7" t="str">
            <v>ALUMBRADO PUBLICO</v>
          </cell>
          <cell r="B7" t="str">
            <v>SERVICIOS MUNICIPALES</v>
          </cell>
        </row>
        <row r="8">
          <cell r="A8" t="str">
            <v>ARCHIVO DE LA SECRETARIA</v>
          </cell>
          <cell r="B8" t="str">
            <v>SECRETARIA DEL AYUNTAMIENTO</v>
          </cell>
        </row>
        <row r="9">
          <cell r="A9" t="str">
            <v>ARCHIVO Y BIBLIOTECA HISTORICO</v>
          </cell>
          <cell r="B9" t="str">
            <v>SECRETARIA DEL AYUNTAMIENTO</v>
          </cell>
        </row>
        <row r="10">
          <cell r="A10" t="str">
            <v>ASUNTOS LEGALES</v>
          </cell>
          <cell r="B10" t="str">
            <v>ASUNTOS LEGALES</v>
          </cell>
        </row>
        <row r="11">
          <cell r="A11" t="str">
            <v>ATENCION CIUDADANA</v>
          </cell>
          <cell r="B11" t="str">
            <v>ATENCION CIUDADANA</v>
          </cell>
        </row>
        <row r="12">
          <cell r="A12" t="str">
            <v>CABILDO (EDILES)</v>
          </cell>
          <cell r="B12" t="str">
            <v>CABILDO</v>
          </cell>
        </row>
        <row r="13">
          <cell r="A13" t="str">
            <v>CENTRO HISTORICO</v>
          </cell>
          <cell r="B13" t="str">
            <v>CENTRO HISTORICO</v>
          </cell>
        </row>
        <row r="14">
          <cell r="A14" t="str">
            <v>COMERCIO MUNICIPAL</v>
          </cell>
          <cell r="B14" t="str">
            <v>DIRECCION DE COMERCIO, MERCADOS Y ESPECTACULOS</v>
          </cell>
        </row>
        <row r="15">
          <cell r="A15" t="str">
            <v>COMISIONADOS EN SINDICATO</v>
          </cell>
          <cell r="B15" t="str">
            <v>DIRECCION DE ADMINISTRACION</v>
          </cell>
        </row>
        <row r="16">
          <cell r="A16" t="str">
            <v>COMITE DE CARNAVAL</v>
          </cell>
          <cell r="B16" t="str">
            <v>COMITE DE CARNAVAL</v>
          </cell>
        </row>
        <row r="17">
          <cell r="A17" t="str">
            <v>COMUNICACION SOCIAL E IMAGEN</v>
          </cell>
          <cell r="B17" t="str">
            <v>COMUNICACION SOCIAL E IMAGEN</v>
          </cell>
        </row>
        <row r="18">
          <cell r="A18" t="str">
            <v>CONTABILIDAD GUBERNAMENTAL</v>
          </cell>
          <cell r="B18" t="str">
            <v>TESORERIA MUNICIPAL</v>
          </cell>
        </row>
        <row r="19">
          <cell r="A19" t="str">
            <v>CONTRALORIA MUNICIPAL</v>
          </cell>
          <cell r="B19" t="str">
            <v>CONTRALORIA MUNICIPAL</v>
          </cell>
        </row>
        <row r="20">
          <cell r="A20" t="str">
            <v>CONTROL DE VEHICULOS</v>
          </cell>
          <cell r="B20" t="str">
            <v>SERVICIOS GENERALES</v>
          </cell>
        </row>
        <row r="21">
          <cell r="A21" t="str">
            <v>CULTURA</v>
          </cell>
          <cell r="B21" t="str">
            <v>DIRECCION DE TURISMO Y CULTURA</v>
          </cell>
        </row>
        <row r="22">
          <cell r="A22" t="str">
            <v>D. I. F. DIRECCION GENERAL</v>
          </cell>
          <cell r="B22" t="str">
            <v>D. I. F. DIRECCION GENERAL</v>
          </cell>
        </row>
        <row r="23">
          <cell r="A23" t="str">
            <v>D. I. F. PROCURADURIA MUNICIPAL DE PROTECCION DE NIÑAS, NIÑOS Y ADOLECENTES</v>
          </cell>
          <cell r="B23" t="str">
            <v>D. I. F. DIRECCION GENERAL</v>
          </cell>
        </row>
        <row r="24">
          <cell r="A24" t="str">
            <v>D. I. F. SUBDIRECCION ADMINISTRATIVA</v>
          </cell>
          <cell r="B24" t="str">
            <v>D. I. F. DIRECCION GENERAL</v>
          </cell>
        </row>
        <row r="25">
          <cell r="A25" t="str">
            <v>D. I. F. SUBDIRECCION MEDICA</v>
          </cell>
          <cell r="B25" t="str">
            <v>D. I. F. DIRECCION GENERAL</v>
          </cell>
        </row>
        <row r="26">
          <cell r="A26" t="str">
            <v>D. I. F. SUBDIRECCION OPERATIVA</v>
          </cell>
          <cell r="B26" t="str">
            <v>D. I. F. DIRECCION GENERAL</v>
          </cell>
        </row>
        <row r="27">
          <cell r="A27" t="str">
            <v>D. I. F. SUBDIRECCION SOCIAL</v>
          </cell>
          <cell r="B27" t="str">
            <v>D. I. F. DIRECCION GENERAL</v>
          </cell>
        </row>
        <row r="28">
          <cell r="A28" t="str">
            <v>DESARROLLO ECONOMICO Y PORTUARIO</v>
          </cell>
          <cell r="B28" t="str">
            <v>DESARROLLO ECONOMICO Y PORTUARIO</v>
          </cell>
        </row>
        <row r="29">
          <cell r="A29" t="str">
            <v>DESARROLLO SOCIAL Y HUMANO</v>
          </cell>
          <cell r="B29" t="str">
            <v>DESARROLLO SOCIAL Y HUMANO</v>
          </cell>
        </row>
        <row r="30">
          <cell r="A30" t="str">
            <v>DIRECCION DE ADMINISTRACION</v>
          </cell>
          <cell r="B30" t="str">
            <v>DIRECCION DE ADMINISTRACION</v>
          </cell>
        </row>
        <row r="31">
          <cell r="A31" t="str">
            <v>DIRECCION DE GOBERNACION</v>
          </cell>
          <cell r="B31" t="str">
            <v>DIRECCION DE GOBERNACION</v>
          </cell>
        </row>
        <row r="32">
          <cell r="A32" t="str">
            <v>DISPOSICION DE PERSONAL</v>
          </cell>
          <cell r="B32" t="str">
            <v>RECURSOS HUMANOS</v>
          </cell>
        </row>
        <row r="33">
          <cell r="A33" t="str">
            <v>EDUCACION</v>
          </cell>
          <cell r="B33" t="str">
            <v>DESARROLLO SOCIAL Y HUMANO</v>
          </cell>
        </row>
        <row r="34">
          <cell r="A34" t="str">
            <v>EGRESOS</v>
          </cell>
          <cell r="B34" t="str">
            <v>TESORERIA MUNICIPAL</v>
          </cell>
        </row>
        <row r="35">
          <cell r="A35" t="str">
            <v>EJECUCION FISCAL</v>
          </cell>
          <cell r="B35" t="str">
            <v>TESORERIA MUNICIPAL</v>
          </cell>
        </row>
        <row r="36">
          <cell r="A36" t="str">
            <v>ESTACIONOMETRO</v>
          </cell>
          <cell r="B36" t="str">
            <v>FOMENTO ECONOMICO</v>
          </cell>
        </row>
        <row r="37">
          <cell r="A37" t="str">
            <v>FOMENTO AGROPECUARIO</v>
          </cell>
          <cell r="B37" t="str">
            <v>FOMENTO AGROPECUARIO</v>
          </cell>
        </row>
        <row r="38">
          <cell r="A38" t="str">
            <v>FOMENTO ECONOMICO</v>
          </cell>
          <cell r="B38" t="str">
            <v>FOMENTO ECONOMICO</v>
          </cell>
        </row>
        <row r="39">
          <cell r="A39" t="str">
            <v>GESTION GUBERNAMENTAL</v>
          </cell>
          <cell r="B39" t="str">
            <v>ATENCION CIUDADANA</v>
          </cell>
        </row>
        <row r="40">
          <cell r="A40" t="str">
            <v>GUARDIA TURISTICA</v>
          </cell>
          <cell r="B40" t="str">
            <v>PROTECCION CIVIL</v>
          </cell>
        </row>
        <row r="41">
          <cell r="A41" t="str">
            <v>H. CUERPO DE BOMBEROS</v>
          </cell>
          <cell r="B41" t="str">
            <v>PROTECCION CIVIL</v>
          </cell>
        </row>
        <row r="42">
          <cell r="A42" t="str">
            <v>INCAPACITADOS PERMANENTES RH</v>
          </cell>
          <cell r="B42" t="str">
            <v>RECURSOS HUMANOS</v>
          </cell>
        </row>
        <row r="43">
          <cell r="A43" t="str">
            <v>INCAPACITADOS PERMANENTES SLP</v>
          </cell>
          <cell r="B43" t="str">
            <v>LIMPIA PUBLICA</v>
          </cell>
        </row>
        <row r="44">
          <cell r="A44" t="str">
            <v>INFRAESTRUCTURA Y OBRAS PUBLICAS</v>
          </cell>
          <cell r="B44" t="str">
            <v>INFRAESTRUCTURA Y OBRAS PUBLICAS</v>
          </cell>
        </row>
        <row r="45">
          <cell r="A45" t="str">
            <v>INGRESOS</v>
          </cell>
          <cell r="B45" t="str">
            <v>TESORERIA MUNICIPAL</v>
          </cell>
        </row>
        <row r="46">
          <cell r="A46" t="str">
            <v>INMUVI</v>
          </cell>
          <cell r="B46" t="str">
            <v>INMUVI</v>
          </cell>
        </row>
        <row r="47">
          <cell r="A47" t="str">
            <v>INSTITUTO MUNICIPAL DE LA JUVENTUD</v>
          </cell>
          <cell r="B47" t="str">
            <v>INSTITUTO MUNICIPAL DE LA JUVENTUD</v>
          </cell>
        </row>
        <row r="48">
          <cell r="A48" t="str">
            <v>INSTITUTO MUNICIPAL DE LA MUJER</v>
          </cell>
          <cell r="B48" t="str">
            <v>INSTITUTO MUNICIPAL DE LA MUJER</v>
          </cell>
        </row>
        <row r="49">
          <cell r="A49" t="str">
            <v>INTENDENCIA</v>
          </cell>
          <cell r="B49" t="str">
            <v>SERVICIOS GENERALES</v>
          </cell>
        </row>
        <row r="50">
          <cell r="A50" t="str">
            <v>JEFATURA DE GABINETE</v>
          </cell>
          <cell r="B50" t="str">
            <v>JEFATURA DE GABINETE</v>
          </cell>
        </row>
        <row r="51">
          <cell r="A51" t="str">
            <v>JUBILADOS RH</v>
          </cell>
          <cell r="B51" t="str">
            <v>RECURSOS HUMANOS</v>
          </cell>
        </row>
        <row r="52">
          <cell r="A52" t="str">
            <v>JUBILADOS SLP</v>
          </cell>
          <cell r="B52" t="str">
            <v>LIMPIA PUBLICA</v>
          </cell>
        </row>
        <row r="53">
          <cell r="A53" t="str">
            <v>JUNTA MUNICIPAL DE CONCILIACION N10</v>
          </cell>
          <cell r="B53" t="str">
            <v>DIRECCION DE ADMINISTRACION</v>
          </cell>
        </row>
        <row r="54">
          <cell r="A54" t="str">
            <v>JUNTA MUNICIPAL DE CONCILIACION N8</v>
          </cell>
          <cell r="B54" t="str">
            <v>DIRECCION DE ADMINISTRACION</v>
          </cell>
        </row>
        <row r="55">
          <cell r="A55" t="str">
            <v>JUNTA MUNICIPAL DE CONCILIACION N9</v>
          </cell>
          <cell r="B55" t="str">
            <v>DIRECCION DE ADMINISTRACION</v>
          </cell>
        </row>
        <row r="56">
          <cell r="A56" t="str">
            <v>LICENCIAS DE CONSTRUCCION</v>
          </cell>
          <cell r="B56" t="str">
            <v>INFRAESTRUCTURA Y OBRAS PUBLICAS</v>
          </cell>
        </row>
        <row r="57">
          <cell r="A57" t="str">
            <v>LIMPIA PUBLICA</v>
          </cell>
          <cell r="B57" t="str">
            <v>SERVICIOS MUNICIPALES</v>
          </cell>
        </row>
        <row r="58">
          <cell r="A58" t="str">
            <v>MANTENIMIENTO URBANO</v>
          </cell>
          <cell r="B58" t="str">
            <v>MANTENIMIENTO URBANO</v>
          </cell>
        </row>
        <row r="59">
          <cell r="A59" t="str">
            <v>MEDIO AMBIENTE Y PROTECCION ANIMAL</v>
          </cell>
          <cell r="B59" t="str">
            <v>DIRECCION DE MEDIO AMBIENTE AMBIENTE Y PROTECCION ANIMAL</v>
          </cell>
        </row>
        <row r="60">
          <cell r="A60" t="str">
            <v>MERCADOS</v>
          </cell>
          <cell r="B60" t="str">
            <v>DIRECCION DE COMERCIO, MERCADOS Y ESPECTACULOS</v>
          </cell>
        </row>
        <row r="61">
          <cell r="A61" t="str">
            <v>MODERNIZACION, INNOVACION Y GOBIERNO ABIERTO</v>
          </cell>
          <cell r="B61" t="str">
            <v>MODERNIZACION, INNOVACION Y GOBIERNO ABIERTO</v>
          </cell>
        </row>
        <row r="62">
          <cell r="A62" t="str">
            <v>MOVILIDAD URBANA</v>
          </cell>
          <cell r="B62" t="str">
            <v>MOVILIDAD URBANA</v>
          </cell>
        </row>
        <row r="63">
          <cell r="A63" t="str">
            <v>OBRAS PUBLICAS Y DESARROLLO URBANO</v>
          </cell>
          <cell r="B63" t="str">
            <v>OBRAS PUBLICAS Y DESARROLLO URBANO</v>
          </cell>
        </row>
        <row r="64">
          <cell r="A64" t="str">
            <v>PARQUES Y JARDINES</v>
          </cell>
          <cell r="B64" t="str">
            <v>MANTENIMIENTO URBANO</v>
          </cell>
        </row>
        <row r="65">
          <cell r="A65" t="str">
            <v>PATRIMONIO MUNICIPAL</v>
          </cell>
          <cell r="B65" t="str">
            <v>DIRECCION DE ADMINISTRACION</v>
          </cell>
        </row>
        <row r="66">
          <cell r="A66" t="str">
            <v>PLANEACION CATASTRAL</v>
          </cell>
          <cell r="B66" t="str">
            <v>TESORERIA MUNICIPAL</v>
          </cell>
        </row>
        <row r="67">
          <cell r="A67" t="str">
            <v>PRESIDENCIA MUNICIPAL</v>
          </cell>
          <cell r="B67" t="str">
            <v>PRESIDENCIA MUNICIPAL</v>
          </cell>
        </row>
        <row r="68">
          <cell r="A68" t="str">
            <v>PRESUPUESTOS</v>
          </cell>
          <cell r="B68" t="str">
            <v>TESORERIA MUNICIPAL</v>
          </cell>
        </row>
        <row r="69">
          <cell r="A69" t="str">
            <v>POLICIA MUNICIPAL</v>
          </cell>
          <cell r="B69" t="str">
            <v>POLICIA MUNICIPAL</v>
          </cell>
        </row>
        <row r="70">
          <cell r="A70" t="str">
            <v>PROGRAMA DE GOBIERNO Y MEJORA REGULATORIA</v>
          </cell>
          <cell r="B70" t="str">
            <v>PROGRAMA DE GOBIERNO Y MEJORA REGULATORIA</v>
          </cell>
        </row>
        <row r="71">
          <cell r="A71" t="str">
            <v>PROTECCION CIVIL</v>
          </cell>
          <cell r="B71" t="str">
            <v>PROTECCION CIVIL</v>
          </cell>
        </row>
        <row r="72">
          <cell r="A72" t="str">
            <v>RECREACION Y DEPORTE</v>
          </cell>
          <cell r="B72" t="str">
            <v>RECREACION Y DEPORTE</v>
          </cell>
        </row>
        <row r="73">
          <cell r="A73" t="str">
            <v>RECURSOS HUMANOS</v>
          </cell>
          <cell r="B73" t="str">
            <v>DIRECCION DE ADMINISTRACION</v>
          </cell>
        </row>
        <row r="74">
          <cell r="A74" t="str">
            <v>REGIDURIA 10A.</v>
          </cell>
          <cell r="B74" t="str">
            <v>REGIDURIAS</v>
          </cell>
        </row>
        <row r="75">
          <cell r="A75" t="str">
            <v>REGIDURIA 11A.</v>
          </cell>
          <cell r="B75" t="str">
            <v>REGIDURIAS</v>
          </cell>
        </row>
        <row r="76">
          <cell r="A76" t="str">
            <v>REGIDURIA 12A.</v>
          </cell>
          <cell r="B76" t="str">
            <v>REGIDURIAS</v>
          </cell>
        </row>
        <row r="77">
          <cell r="A77" t="str">
            <v>REGIDURIA 13A.</v>
          </cell>
          <cell r="B77" t="str">
            <v>REGIDURIAS</v>
          </cell>
        </row>
        <row r="78">
          <cell r="A78" t="str">
            <v>REGIDURIA 1A.</v>
          </cell>
          <cell r="B78" t="str">
            <v>REGIDURIAS</v>
          </cell>
        </row>
        <row r="79">
          <cell r="A79" t="str">
            <v>REGIDURIA 2A.</v>
          </cell>
          <cell r="B79" t="str">
            <v>REGIDURIAS</v>
          </cell>
        </row>
        <row r="80">
          <cell r="A80" t="str">
            <v>REGIDURIA 3A.</v>
          </cell>
          <cell r="B80" t="str">
            <v>REGIDURIAS</v>
          </cell>
        </row>
        <row r="81">
          <cell r="A81" t="str">
            <v>REGIDURIA 4A.</v>
          </cell>
          <cell r="B81" t="str">
            <v>REGIDURIAS</v>
          </cell>
        </row>
        <row r="82">
          <cell r="A82" t="str">
            <v>REGIDURIA 5A.</v>
          </cell>
          <cell r="B82" t="str">
            <v>REGIDURIAS</v>
          </cell>
        </row>
        <row r="83">
          <cell r="A83" t="str">
            <v>REGIDURIA 6A.</v>
          </cell>
          <cell r="B83" t="str">
            <v>REGIDURIAS</v>
          </cell>
        </row>
        <row r="84">
          <cell r="A84" t="str">
            <v>REGIDURIA 7A.</v>
          </cell>
          <cell r="B84" t="str">
            <v>REGIDURIAS</v>
          </cell>
        </row>
        <row r="85">
          <cell r="A85" t="str">
            <v>REGIDURIA 8A.</v>
          </cell>
          <cell r="B85" t="str">
            <v>REGIDURIAS</v>
          </cell>
        </row>
        <row r="86">
          <cell r="A86" t="str">
            <v>REGIDURIA 9A.</v>
          </cell>
          <cell r="B86" t="str">
            <v>REGIDURIAS</v>
          </cell>
        </row>
        <row r="87">
          <cell r="A87" t="str">
            <v>REGISTRO CIVIL</v>
          </cell>
          <cell r="B87" t="str">
            <v>REGISTRO CIVIL</v>
          </cell>
        </row>
        <row r="88">
          <cell r="A88" t="str">
            <v>SECRETARIA DEL AYUNTAMIENTO</v>
          </cell>
          <cell r="B88" t="str">
            <v>SECRETARIA DEL AYUNTAMIENTO</v>
          </cell>
        </row>
        <row r="89">
          <cell r="A89" t="str">
            <v>SERVICIO MUNICIPAL DE EMPLEO</v>
          </cell>
          <cell r="B89" t="str">
            <v>FOMENTO ECONOMICO</v>
          </cell>
        </row>
        <row r="90">
          <cell r="A90" t="str">
            <v>SERVICIO NACIONAL DE EMPLEO</v>
          </cell>
          <cell r="B90" t="str">
            <v>PRESIDENCIA MUNICIPAL</v>
          </cell>
        </row>
        <row r="91">
          <cell r="A91" t="str">
            <v>SERVICIOS GENERALES</v>
          </cell>
          <cell r="B91" t="str">
            <v>SERVICIOS GENERALES</v>
          </cell>
        </row>
        <row r="92">
          <cell r="A92" t="str">
            <v>SINDICATURA UNICA</v>
          </cell>
          <cell r="B92" t="str">
            <v>SINDICATURA UNICA</v>
          </cell>
        </row>
        <row r="93">
          <cell r="A93" t="str">
            <v>SUBDIRECCION DE OBRAS PUBLICAS</v>
          </cell>
          <cell r="B93" t="str">
            <v>OBRAS PUBLICAS Y DESARROLLO URBANO</v>
          </cell>
        </row>
        <row r="94">
          <cell r="A94" t="str">
            <v>SUPERACION CIUDADANA</v>
          </cell>
          <cell r="B94" t="str">
            <v>PRESIDENCIA MUNICIPAL</v>
          </cell>
        </row>
        <row r="95">
          <cell r="A95" t="str">
            <v>TESORERIA MUNICIPAL</v>
          </cell>
          <cell r="B95" t="str">
            <v>TESORERIA MUNICIPAL</v>
          </cell>
        </row>
        <row r="96">
          <cell r="A96" t="str">
            <v>TRAMITES Y LICENCIAS</v>
          </cell>
          <cell r="B96" t="str">
            <v>TRAMITES Y LICENCIAS</v>
          </cell>
        </row>
        <row r="97">
          <cell r="A97" t="str">
            <v>TRANSITO Y VIALIDAD</v>
          </cell>
          <cell r="B97" t="str">
            <v>TRANSITO Y VIALIDAD</v>
          </cell>
        </row>
        <row r="98">
          <cell r="A98" t="str">
            <v>TURISMO MUNICIPAL</v>
          </cell>
          <cell r="B98" t="str">
            <v>DIRECCION DE TURISMO Y CULTURA</v>
          </cell>
        </row>
        <row r="99">
          <cell r="A99" t="str">
            <v>UNIDAD DE TRANSPARENCIA</v>
          </cell>
          <cell r="B99" t="str">
            <v>UNIDAD DE TRANSPARENCIA</v>
          </cell>
        </row>
        <row r="100">
          <cell r="A100" t="str">
            <v>VIUDAS PENSIONADAS RH</v>
          </cell>
          <cell r="B100" t="str">
            <v>RECURSOS HUMANOS</v>
          </cell>
        </row>
        <row r="101">
          <cell r="A101" t="str">
            <v>VIUDAS PENSIONADAS SLP</v>
          </cell>
          <cell r="B101" t="str">
            <v>LIMPIA PUBLICA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AnalPza"/>
      <sheetName val="BASE"/>
      <sheetName val="Poliza"/>
      <sheetName val="XSimb"/>
      <sheetName val="Calendario"/>
      <sheetName val="ResArea"/>
      <sheetName val="CTAS"/>
      <sheetName val="CTAS 2DA MODIFICACIÒN"/>
      <sheetName val="CTAS (2)"/>
      <sheetName val="Nom2y3"/>
      <sheetName val="CtasClaus"/>
      <sheetName val="Tablas"/>
      <sheetName val="Analitico"/>
      <sheetName val="cab"/>
      <sheetName val="Presidencia"/>
      <sheetName val="Sind"/>
      <sheetName val="Reg"/>
      <sheetName val="Secret"/>
      <sheetName val="Contral"/>
      <sheetName val="Presmpal"/>
      <sheetName val="DE"/>
      <sheetName val="DS"/>
      <sheetName val="OP"/>
      <sheetName val="Transt"/>
      <sheetName val="Teso"/>
      <sheetName val="Poli"/>
      <sheetName val="ResDep"/>
    </sheetNames>
    <sheetDataSet>
      <sheetData sheetId="0"/>
      <sheetData sheetId="1"/>
      <sheetData sheetId="2">
        <row r="5">
          <cell r="CZ5" t="str">
            <v>CABILDO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D1" t="str">
            <v>ADSCRIPCIONES OPERATIVAS NOI Y AS 400</v>
          </cell>
        </row>
        <row r="2">
          <cell r="A2" t="str">
            <v>CABILDO</v>
          </cell>
          <cell r="B2">
            <v>0</v>
          </cell>
        </row>
        <row r="3">
          <cell r="A3" t="str">
            <v>PRESIDENCIA MUNICIPAL</v>
          </cell>
          <cell r="B3">
            <v>1</v>
          </cell>
        </row>
        <row r="4">
          <cell r="A4" t="str">
            <v>SINDICATURA UNICA</v>
          </cell>
          <cell r="B4">
            <v>2</v>
          </cell>
        </row>
        <row r="5">
          <cell r="A5" t="str">
            <v>REGIDURIAS</v>
          </cell>
          <cell r="B5">
            <v>3</v>
          </cell>
        </row>
        <row r="6">
          <cell r="A6" t="str">
            <v>SECRETARIA DEL AYUNTAMIENTO</v>
          </cell>
          <cell r="B6">
            <v>4</v>
          </cell>
        </row>
        <row r="7">
          <cell r="A7" t="str">
            <v>CONTRALORIA MUNICIPAL</v>
          </cell>
          <cell r="B7">
            <v>5</v>
          </cell>
        </row>
        <row r="8">
          <cell r="A8" t="str">
            <v>PRESIDENTE MUNICIPAL</v>
          </cell>
          <cell r="B8">
            <v>7</v>
          </cell>
        </row>
        <row r="9">
          <cell r="A9" t="str">
            <v>DESARROLLO ECONOMICO</v>
          </cell>
          <cell r="B9">
            <v>8</v>
          </cell>
        </row>
        <row r="10">
          <cell r="A10" t="str">
            <v>DESARROLLO SOCIAL</v>
          </cell>
          <cell r="B10">
            <v>9</v>
          </cell>
        </row>
        <row r="11">
          <cell r="A11" t="str">
            <v>SERVICIO PUBLICO DE TRANSITO</v>
          </cell>
          <cell r="B11">
            <v>10</v>
          </cell>
        </row>
        <row r="12">
          <cell r="A12" t="str">
            <v>DIRECCION DE OBRAS PUBLICAS</v>
          </cell>
          <cell r="B12">
            <v>11</v>
          </cell>
        </row>
        <row r="13">
          <cell r="A13" t="str">
            <v>POLICIA MUNICIPAL PREVENTIVA</v>
          </cell>
          <cell r="B13">
            <v>12</v>
          </cell>
        </row>
        <row r="14">
          <cell r="A14" t="str">
            <v>TESORERIA MUNICIPAL</v>
          </cell>
          <cell r="B14">
            <v>13</v>
          </cell>
        </row>
      </sheetData>
      <sheetData sheetId="13"/>
      <sheetData sheetId="14">
        <row r="8">
          <cell r="B8" t="str">
            <v>PLANTILLA DE PERSONAL PARA EL EJERCICIO FISCAL 2023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01"/>
      <sheetName val="I02"/>
      <sheetName val="I03"/>
      <sheetName val="I04"/>
      <sheetName val="I05"/>
      <sheetName val="I06.1+200 MIL HAB  LDF"/>
      <sheetName val="I07.1+200 MIL HAB LDF"/>
      <sheetName val="proyecto 2026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 "/>
      <sheetName val="E11 "/>
      <sheetName val="E12"/>
      <sheetName val="E13"/>
      <sheetName val="E14"/>
      <sheetName val="E15(1)"/>
      <sheetName val="E15(2)"/>
      <sheetName val="E15(3)"/>
      <sheetName val="E15(4)"/>
      <sheetName val="E15(5)"/>
      <sheetName val="E15(6)"/>
      <sheetName val="E15(7)"/>
      <sheetName val="E15(8)"/>
      <sheetName val="E15(9)"/>
      <sheetName val="E15(10)"/>
      <sheetName val="E15(11)"/>
      <sheetName val="E15(12)"/>
      <sheetName val="E15(13)"/>
      <sheetName val="E15(14)"/>
      <sheetName val="E15(15)"/>
      <sheetName val="E15(16)"/>
      <sheetName val="E15(17)"/>
      <sheetName val="E15(18)"/>
      <sheetName val="E15(19)"/>
      <sheetName val="E15(20)"/>
      <sheetName val="E15(21)"/>
      <sheetName val="E15(22)"/>
      <sheetName val="E15(23)"/>
      <sheetName val="E15(24)"/>
      <sheetName val="E15(25)"/>
      <sheetName val="E15(26)"/>
      <sheetName val="E15(27)"/>
      <sheetName val="E15(28)"/>
      <sheetName val="E15(29)"/>
      <sheetName val="E15(30)"/>
      <sheetName val="E15(31)"/>
      <sheetName val="E15(32)"/>
      <sheetName val="E15(33)"/>
      <sheetName val="E15(34)"/>
      <sheetName val="E15(35)"/>
      <sheetName val="E15(36)"/>
      <sheetName val="E15(37)"/>
      <sheetName val="E15(38)"/>
      <sheetName val="E15(39)"/>
      <sheetName val="E15(40)"/>
      <sheetName val="E15(41)"/>
      <sheetName val="E15(42)"/>
      <sheetName val="E15(43)"/>
      <sheetName val="E15(44)"/>
      <sheetName val="E15(45)"/>
      <sheetName val="E15(46)"/>
      <sheetName val="E15(47)"/>
      <sheetName val="E15(48)"/>
      <sheetName val="E15(49)"/>
      <sheetName val="E15(50)"/>
      <sheetName val="E15(51)"/>
      <sheetName val="E15(52)"/>
      <sheetName val="E15(53)"/>
      <sheetName val="E15(54)"/>
      <sheetName val="E15(55)"/>
      <sheetName val="E15(56)"/>
      <sheetName val="E15(57)"/>
      <sheetName val="E15(58)"/>
      <sheetName val="E15(59)"/>
      <sheetName val="E15(60)"/>
      <sheetName val="E15(61)"/>
      <sheetName val="E15(62)"/>
      <sheetName val="E15(63)"/>
      <sheetName val="E15(64)"/>
      <sheetName val="E15(65)"/>
      <sheetName val="E16.1 más de 200 mil h"/>
      <sheetName val="E17"/>
      <sheetName val="E18.1 más de 200 mil h "/>
      <sheetName val="E19"/>
      <sheetName val="E20 "/>
      <sheetName val="E21"/>
      <sheetName val="SF1"/>
      <sheetName val="A1 CIUDADANO"/>
      <sheetName val="A2 Diseño 1"/>
      <sheetName val="A2 Diseño 2"/>
      <sheetName val="A2 CyR 3"/>
      <sheetName val="A2 Diseño 4"/>
      <sheetName val="A2 Diseño 5"/>
      <sheetName val="A2 Diseño 6"/>
      <sheetName val="A2 Diseño 7"/>
      <sheetName val="A2 Diseño 8"/>
      <sheetName val="A2 Diseño 9"/>
      <sheetName val="A2 CyR 10"/>
      <sheetName val="A2 CyR 11"/>
      <sheetName val="A2 Diseño 12"/>
      <sheetName val="A2 Diseño 13"/>
      <sheetName val="A2 Diseño 14"/>
      <sheetName val="A2 CyR 15"/>
      <sheetName val="A2 Diseño 16"/>
      <sheetName val="A2 CyR 17"/>
      <sheetName val="A2 Diseño 18"/>
      <sheetName val="A2 Diseño 19"/>
      <sheetName val="A2 Diseño 20"/>
      <sheetName val="A2 Diseño 21"/>
      <sheetName val="A2 Diseño 22"/>
      <sheetName val="A2 CyR 23"/>
      <sheetName val="A2 CyR 24"/>
      <sheetName val="A2 CyR 25"/>
      <sheetName val="A2 CyR 26"/>
      <sheetName val="A2 CyR 27"/>
      <sheetName val="A2 CyR 28"/>
      <sheetName val="A2 CyR 29"/>
      <sheetName val="A2 CyR 30"/>
      <sheetName val="A2 CyR 31"/>
      <sheetName val="A2 CyR 32"/>
      <sheetName val="A2 CyR 33"/>
      <sheetName val="A2 CyR 34"/>
      <sheetName val="A2 CyR 35"/>
      <sheetName val="A2 CyR 36"/>
      <sheetName val="A2 CyR 37"/>
      <sheetName val="A2 CyR 38"/>
      <sheetName val="A2 CyR 39"/>
      <sheetName val="A2 CyR 40"/>
      <sheetName val="A2 CyR 41"/>
      <sheetName val="A2 CyR 42"/>
      <sheetName val="A2 CyR 43"/>
      <sheetName val="A2 CyR 44"/>
      <sheetName val="A2 CyR 45"/>
      <sheetName val="A2 CyR 46"/>
      <sheetName val="A2 CyR 47"/>
      <sheetName val="A2 CyR 48"/>
      <sheetName val="A2 CyR 49"/>
      <sheetName val="A2 CyR 50"/>
      <sheetName val="A2 CyR 51"/>
      <sheetName val="A2 CyR 52"/>
      <sheetName val="A2 CyR 53"/>
      <sheetName val="A2 CyR 54"/>
      <sheetName val="A2 Diseño 55"/>
      <sheetName val="A2 Diseño 56"/>
      <sheetName val="A2 CyR 57"/>
      <sheetName val="A2 CyR 58"/>
      <sheetName val="A2 CyR 59"/>
      <sheetName val="A2 CyR 60"/>
      <sheetName val="A2 Diseño 61"/>
      <sheetName val="A2 CyR 62"/>
      <sheetName val="A2 CyR 63"/>
      <sheetName val="A2 CyR 64"/>
      <sheetName val="A2 CyR 65"/>
      <sheetName val="A3.1-1"/>
      <sheetName val="A3.1-1 (2)"/>
      <sheetName val="A3.1-1 (3)"/>
      <sheetName val="A3.1-1 (4)"/>
      <sheetName val="A3.1-1 (5)"/>
      <sheetName val="A3.1-1 (6)"/>
      <sheetName val="A3.1-1 (7)"/>
      <sheetName val="A3.1-1 (8)"/>
      <sheetName val="A3.1-1 (9)"/>
      <sheetName val="A3.1-1 (10)"/>
      <sheetName val="A3.1-1 (11)"/>
      <sheetName val="A3.1-1 (12)"/>
      <sheetName val="A3.1-1 (13)"/>
      <sheetName val="A3.1-1 (14)"/>
      <sheetName val="A3.1-1 (15)"/>
      <sheetName val="A3.1-1 (16)"/>
      <sheetName val="A3.1-1 (17)"/>
      <sheetName val="A3.1-1 (18)"/>
      <sheetName val="A3.1-1 (19)"/>
      <sheetName val="A3.1-1 (20)"/>
      <sheetName val="A3.1-1 (21)"/>
      <sheetName val="A3.1-1 (22)"/>
      <sheetName val="A3.1-1 (23)"/>
      <sheetName val="A3.1-1 (24)"/>
      <sheetName val="A3.1-1 (25)"/>
      <sheetName val="A3.1-1 (26)"/>
      <sheetName val="A3.1-1 (27)"/>
      <sheetName val="A3.1-1 (28)"/>
      <sheetName val="A3.1-1 (29)"/>
      <sheetName val="A3.1-1 (30)"/>
      <sheetName val="A3.1-1 (31)"/>
      <sheetName val="A3.1-1 (32)"/>
      <sheetName val="A3.1-1 (33)"/>
      <sheetName val="A3.1-1 (34)"/>
      <sheetName val="A3.1-1 (35)"/>
      <sheetName val="A3.1-1 (36)"/>
      <sheetName val="A3.1-1 (37)"/>
      <sheetName val="A3.1-1 (38)"/>
      <sheetName val="A3.1-1 (39)"/>
      <sheetName val="A3.1-1 (40)"/>
      <sheetName val="A3.1-1 (41)"/>
      <sheetName val="A3.1-1 (42)"/>
      <sheetName val="A3.1-1 (43)"/>
      <sheetName val="A3.1-1 (44)"/>
      <sheetName val="A3.1-1 (45)"/>
      <sheetName val="A3.1-1 (46)"/>
      <sheetName val="A3.1-1 (47)"/>
      <sheetName val="A3.1-1 (48)"/>
      <sheetName val="A3.1-1 (49)"/>
      <sheetName val="A3.1-1 (50)"/>
      <sheetName val="A3.1-1 (51)"/>
      <sheetName val="A3.1-1 (52)"/>
      <sheetName val="A3.1-1 (53)"/>
      <sheetName val="A3.1-1 (54)"/>
      <sheetName val="A3.1-1 (55)"/>
      <sheetName val="A3.1-1 (56)"/>
      <sheetName val="A3.1-1 (57)"/>
      <sheetName val="A3.1-1 (58)"/>
      <sheetName val="A3.1-1 (59)"/>
      <sheetName val="A3.1-1 (60)"/>
      <sheetName val="A3.1-1 (63)"/>
      <sheetName val="A3.1-1 (61)"/>
      <sheetName val="A3.1-1 (62)"/>
      <sheetName val="A3.1-1 (64)"/>
      <sheetName val="A3.1-1 (65)"/>
      <sheetName val="A3.2(1)"/>
      <sheetName val="A3.2(2)"/>
      <sheetName val="A3.2(3)"/>
      <sheetName val="A3.2(4)"/>
      <sheetName val="A3.2(5)"/>
      <sheetName val="A3.2(6)"/>
      <sheetName val="A3.2(7)"/>
      <sheetName val="A3.2(8)"/>
      <sheetName val="A3.2(9)"/>
      <sheetName val="A3.2(10)"/>
      <sheetName val="A3.2(11)"/>
      <sheetName val="A3.2(12)"/>
      <sheetName val="A3.2(13)"/>
      <sheetName val="A3.2(14)"/>
      <sheetName val="A3.2(15)"/>
      <sheetName val="A3.2(16)"/>
      <sheetName val="A3.2(17)"/>
      <sheetName val="A3.2(18)"/>
      <sheetName val="A3.2(19)"/>
      <sheetName val="A3.2(20)"/>
      <sheetName val="A3.2(21)"/>
      <sheetName val="A3.2(22)"/>
      <sheetName val="A3.2(23)"/>
      <sheetName val="A3.2(24)"/>
      <sheetName val="A3.2(25)"/>
      <sheetName val="A3.2(26)"/>
      <sheetName val="A3.2(27)"/>
      <sheetName val="A3.2(28)"/>
      <sheetName val="A3.2(29)"/>
      <sheetName val="A3.2(30)"/>
      <sheetName val="A3.2(31)"/>
      <sheetName val="A3.2(32)"/>
      <sheetName val="A3.2(33)"/>
      <sheetName val="A3.2(34)"/>
      <sheetName val="A3.2(35)"/>
      <sheetName val="A3.2(36)"/>
      <sheetName val="A3.2(37)"/>
      <sheetName val="A3.2(38)"/>
      <sheetName val="A3.2(39)"/>
      <sheetName val="A3.2(40)"/>
      <sheetName val="A3.2(41)"/>
      <sheetName val="A3.2(42)"/>
      <sheetName val="A3.2(43)"/>
      <sheetName val="A3.2(44)"/>
      <sheetName val="A3.2(45)"/>
      <sheetName val="A3.2(46)"/>
      <sheetName val="A3.2(47)"/>
      <sheetName val="A3.2(48)"/>
      <sheetName val="A3.2(49)"/>
      <sheetName val="A3.2(50)"/>
      <sheetName val="A3.2(51)"/>
      <sheetName val="A3.2(52)"/>
      <sheetName val="A3.2(53)"/>
      <sheetName val="A3.2(54)"/>
      <sheetName val="A3.2(55)"/>
      <sheetName val="A3.2(56)"/>
      <sheetName val="A3.2(57)"/>
      <sheetName val="A3.2(58)"/>
      <sheetName val="A3.2(59)"/>
      <sheetName val="A3.2(60)"/>
      <sheetName val="A3.2(61)"/>
      <sheetName val="A3.2(62)"/>
      <sheetName val="A3.2(63)"/>
      <sheetName val="A3.2(64)"/>
      <sheetName val="A3.2(65)"/>
      <sheetName val="E7 (2)"/>
      <sheetName val="P01"/>
      <sheetName val="P02cab"/>
      <sheetName val="P02Presidencia"/>
      <sheetName val="P02Sind"/>
      <sheetName val="P02Reg"/>
      <sheetName val="P02Secret"/>
      <sheetName val="P02Contral"/>
      <sheetName val="P02PrestMpal"/>
      <sheetName val="P02DE"/>
      <sheetName val="P02DS"/>
      <sheetName val="P02Transt"/>
      <sheetName val="P02OP"/>
      <sheetName val="P02Poli"/>
      <sheetName val="P02Teso"/>
      <sheetName val="ORGANIGRAMA"/>
    </sheetNames>
    <sheetDataSet>
      <sheetData sheetId="0"/>
      <sheetData sheetId="1"/>
      <sheetData sheetId="2">
        <row r="14">
          <cell r="F14">
            <v>463229252.45999998</v>
          </cell>
        </row>
        <row r="15">
          <cell r="F15">
            <v>2855104</v>
          </cell>
        </row>
        <row r="16">
          <cell r="F16">
            <v>2473543</v>
          </cell>
        </row>
        <row r="17">
          <cell r="F17">
            <v>0</v>
          </cell>
        </row>
        <row r="18">
          <cell r="F18">
            <v>381561</v>
          </cell>
        </row>
        <row r="19">
          <cell r="F19">
            <v>332367754</v>
          </cell>
        </row>
        <row r="20">
          <cell r="F20">
            <v>138022621</v>
          </cell>
        </row>
        <row r="21">
          <cell r="F21">
            <v>194345133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10806395</v>
          </cell>
        </row>
        <row r="28">
          <cell r="F28">
            <v>10806395</v>
          </cell>
        </row>
        <row r="29">
          <cell r="F29">
            <v>42968280.460000001</v>
          </cell>
        </row>
        <row r="30">
          <cell r="F30">
            <v>42968280.460000001</v>
          </cell>
        </row>
        <row r="31">
          <cell r="F31">
            <v>74231719</v>
          </cell>
        </row>
        <row r="32">
          <cell r="F32">
            <v>74231719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8">
          <cell r="F48">
            <v>209589350.44</v>
          </cell>
        </row>
        <row r="49">
          <cell r="F49">
            <v>36723076.25</v>
          </cell>
        </row>
        <row r="50">
          <cell r="F50">
            <v>36723076.25</v>
          </cell>
        </row>
        <row r="51">
          <cell r="F51">
            <v>171611544</v>
          </cell>
        </row>
        <row r="52">
          <cell r="F52">
            <v>41422884</v>
          </cell>
        </row>
        <row r="53">
          <cell r="F53">
            <v>50083438</v>
          </cell>
        </row>
        <row r="54">
          <cell r="F54">
            <v>0</v>
          </cell>
        </row>
        <row r="55">
          <cell r="F55">
            <v>19791078</v>
          </cell>
        </row>
        <row r="56">
          <cell r="F56">
            <v>0</v>
          </cell>
        </row>
        <row r="57">
          <cell r="F57">
            <v>9075530</v>
          </cell>
        </row>
        <row r="58">
          <cell r="F58">
            <v>8036293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16090688</v>
          </cell>
        </row>
        <row r="62">
          <cell r="F62">
            <v>12609781</v>
          </cell>
        </row>
        <row r="63">
          <cell r="F63">
            <v>2427259</v>
          </cell>
        </row>
        <row r="64">
          <cell r="F64">
            <v>276764</v>
          </cell>
        </row>
        <row r="65">
          <cell r="F65">
            <v>11797829</v>
          </cell>
        </row>
        <row r="66">
          <cell r="F66">
            <v>0</v>
          </cell>
        </row>
        <row r="67">
          <cell r="F67">
            <v>108889</v>
          </cell>
        </row>
        <row r="68">
          <cell r="F68">
            <v>108889</v>
          </cell>
        </row>
        <row r="69">
          <cell r="F69">
            <v>199152.19</v>
          </cell>
        </row>
        <row r="70">
          <cell r="F70">
            <v>199152.19</v>
          </cell>
        </row>
        <row r="71">
          <cell r="F71">
            <v>946689</v>
          </cell>
        </row>
        <row r="72">
          <cell r="F72">
            <v>946689</v>
          </cell>
        </row>
        <row r="74">
          <cell r="F74">
            <v>57905425.479999989</v>
          </cell>
        </row>
        <row r="75">
          <cell r="F75">
            <v>57905425.479999989</v>
          </cell>
        </row>
        <row r="76">
          <cell r="F76">
            <v>4580584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53324841.479999989</v>
          </cell>
        </row>
        <row r="82">
          <cell r="F82">
            <v>0</v>
          </cell>
        </row>
        <row r="83">
          <cell r="F83">
            <v>0</v>
          </cell>
        </row>
        <row r="85">
          <cell r="F85">
            <v>48263799.379999995</v>
          </cell>
        </row>
        <row r="86">
          <cell r="F86">
            <v>48263799.379999995</v>
          </cell>
        </row>
        <row r="87">
          <cell r="F87">
            <v>37829783.32</v>
          </cell>
        </row>
        <row r="88">
          <cell r="F88">
            <v>428425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10005591.059999999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4">
          <cell r="F124">
            <v>2538045991.2400002</v>
          </cell>
        </row>
        <row r="125">
          <cell r="F125">
            <v>1756383293.0900002</v>
          </cell>
        </row>
        <row r="126">
          <cell r="F126">
            <v>1756383293.0900002</v>
          </cell>
        </row>
        <row r="127">
          <cell r="F127">
            <v>0</v>
          </cell>
        </row>
        <row r="128">
          <cell r="F128">
            <v>759077706.1500001</v>
          </cell>
        </row>
        <row r="129">
          <cell r="F129">
            <v>759077706.1500001</v>
          </cell>
        </row>
        <row r="130">
          <cell r="F130">
            <v>2625639.33</v>
          </cell>
        </row>
        <row r="131">
          <cell r="F131">
            <v>2625639.33</v>
          </cell>
        </row>
        <row r="132">
          <cell r="F132">
            <v>402385.86</v>
          </cell>
        </row>
        <row r="133">
          <cell r="F133">
            <v>402385.86</v>
          </cell>
        </row>
        <row r="134">
          <cell r="F134">
            <v>19556966.810000002</v>
          </cell>
        </row>
        <row r="135">
          <cell r="F135">
            <v>19556966.810000002</v>
          </cell>
        </row>
        <row r="136">
          <cell r="F136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302F-A7B2-473D-8189-1B6481C55A3E}">
  <sheetPr>
    <pageSetUpPr fitToPage="1"/>
  </sheetPr>
  <dimension ref="A1:XFC241"/>
  <sheetViews>
    <sheetView tabSelected="1" zoomScaleNormal="100" workbookViewId="0">
      <pane ySplit="16" topLeftCell="A155" activePane="bottomLeft" state="frozen"/>
      <selection activeCell="A53" sqref="A53:G53"/>
      <selection pane="bottomLeft" activeCell="A53" sqref="A53:G53"/>
    </sheetView>
  </sheetViews>
  <sheetFormatPr baseColWidth="10" defaultColWidth="0" defaultRowHeight="18.75" customHeight="1" zeroHeight="1" outlineLevelRow="3" x14ac:dyDescent="0.2"/>
  <cols>
    <col min="1" max="1" width="3.5703125" style="4" customWidth="1"/>
    <col min="2" max="2" width="9.140625" style="7" customWidth="1"/>
    <col min="3" max="3" width="58.42578125" style="79" customWidth="1"/>
    <col min="4" max="4" width="13.7109375" style="79" customWidth="1"/>
    <col min="5" max="5" width="14.5703125" style="4" customWidth="1"/>
    <col min="6" max="6" width="21" style="4" customWidth="1"/>
    <col min="7" max="7" width="3.42578125" style="4" customWidth="1"/>
    <col min="8" max="11" width="0" style="4" hidden="1" customWidth="1"/>
    <col min="12" max="16383" width="11.42578125" style="4" hidden="1"/>
    <col min="16384" max="16384" width="0.5703125" style="4" hidden="1" customWidth="1"/>
  </cols>
  <sheetData>
    <row r="1" spans="1:7" ht="18.75" customHeight="1" x14ac:dyDescent="0.2">
      <c r="A1" s="1"/>
      <c r="B1" s="2"/>
      <c r="C1" s="3"/>
      <c r="D1" s="3"/>
      <c r="E1" s="1"/>
      <c r="F1" s="1"/>
      <c r="G1" s="1"/>
    </row>
    <row r="2" spans="1:7" ht="9.6" customHeight="1" x14ac:dyDescent="0.2">
      <c r="A2" s="1"/>
      <c r="B2" s="2"/>
      <c r="C2" s="82" t="s">
        <v>0</v>
      </c>
      <c r="D2" s="82"/>
      <c r="E2" s="82"/>
      <c r="F2" s="5"/>
      <c r="G2" s="1"/>
    </row>
    <row r="3" spans="1:7" ht="9.6" customHeight="1" x14ac:dyDescent="0.2">
      <c r="A3" s="1"/>
      <c r="B3" s="2"/>
      <c r="C3" s="82"/>
      <c r="D3" s="82"/>
      <c r="E3" s="82"/>
      <c r="F3" s="5"/>
      <c r="G3" s="1"/>
    </row>
    <row r="4" spans="1:7" ht="10.9" customHeight="1" x14ac:dyDescent="0.2">
      <c r="A4" s="1"/>
      <c r="B4" s="2"/>
      <c r="C4" s="82"/>
      <c r="D4" s="82"/>
      <c r="E4" s="82"/>
      <c r="F4" s="1"/>
      <c r="G4" s="1"/>
    </row>
    <row r="5" spans="1:7" ht="9.6" customHeight="1" x14ac:dyDescent="0.2">
      <c r="A5" s="1"/>
      <c r="B5" s="2"/>
      <c r="C5" s="82"/>
      <c r="D5" s="82"/>
      <c r="E5" s="82"/>
      <c r="F5" s="5"/>
      <c r="G5" s="1"/>
    </row>
    <row r="6" spans="1:7" ht="9.6" customHeight="1" x14ac:dyDescent="0.2">
      <c r="A6" s="1"/>
      <c r="B6" s="2"/>
      <c r="C6" s="82"/>
      <c r="D6" s="82"/>
      <c r="E6" s="82"/>
      <c r="F6" s="5"/>
      <c r="G6" s="1"/>
    </row>
    <row r="7" spans="1:7" ht="24" customHeight="1" x14ac:dyDescent="0.2">
      <c r="A7" s="1"/>
      <c r="B7" s="2"/>
      <c r="C7" s="83" t="s">
        <v>1</v>
      </c>
      <c r="D7" s="83"/>
      <c r="E7" s="83"/>
      <c r="F7" s="6"/>
      <c r="G7" s="1"/>
    </row>
    <row r="8" spans="1:7" ht="14.45" customHeight="1" x14ac:dyDescent="0.25">
      <c r="A8" s="1"/>
      <c r="C8" s="84" t="s">
        <v>2</v>
      </c>
      <c r="D8" s="84"/>
      <c r="E8" s="84"/>
      <c r="F8" s="8"/>
      <c r="G8" s="1"/>
    </row>
    <row r="9" spans="1:7" ht="12.75" x14ac:dyDescent="0.2">
      <c r="A9" s="1"/>
      <c r="B9" s="2"/>
      <c r="C9" s="85"/>
      <c r="D9" s="85"/>
      <c r="E9" s="85"/>
      <c r="F9" s="85"/>
      <c r="G9" s="1"/>
    </row>
    <row r="10" spans="1:7" ht="12.75" x14ac:dyDescent="0.2">
      <c r="A10" s="1"/>
      <c r="B10" s="2"/>
      <c r="C10" s="9"/>
      <c r="D10" s="9"/>
      <c r="E10" s="10" t="s">
        <v>3</v>
      </c>
      <c r="F10" s="11" t="s">
        <v>4</v>
      </c>
      <c r="G10" s="1"/>
    </row>
    <row r="11" spans="1:7" ht="12" customHeight="1" x14ac:dyDescent="0.2">
      <c r="A11" s="1"/>
      <c r="B11" s="2"/>
      <c r="C11" s="9"/>
      <c r="D11" s="9"/>
      <c r="E11" s="12"/>
      <c r="F11" s="12"/>
      <c r="G11" s="1"/>
    </row>
    <row r="12" spans="1:7" ht="12.75" x14ac:dyDescent="0.2">
      <c r="A12" s="1"/>
      <c r="B12" s="2"/>
      <c r="C12" s="3"/>
      <c r="D12" s="3"/>
      <c r="E12" s="13" t="s">
        <v>5</v>
      </c>
      <c r="F12" s="14">
        <v>45909</v>
      </c>
      <c r="G12" s="1"/>
    </row>
    <row r="13" spans="1:7" ht="12.6" customHeight="1" x14ac:dyDescent="0.2">
      <c r="A13" s="1"/>
      <c r="B13" s="2"/>
      <c r="C13" s="3"/>
      <c r="D13" s="3"/>
      <c r="E13" s="15"/>
      <c r="F13" s="6"/>
      <c r="G13" s="1"/>
    </row>
    <row r="14" spans="1:7" ht="12.75" x14ac:dyDescent="0.2">
      <c r="A14" s="1"/>
      <c r="B14" s="16" t="s">
        <v>6</v>
      </c>
      <c r="C14" s="16" t="s">
        <v>7</v>
      </c>
      <c r="D14" s="86" t="s">
        <v>8</v>
      </c>
      <c r="E14" s="86"/>
      <c r="F14" s="16" t="s">
        <v>9</v>
      </c>
      <c r="G14" s="1"/>
    </row>
    <row r="15" spans="1:7" ht="3.75" customHeight="1" x14ac:dyDescent="0.2">
      <c r="A15" s="1"/>
      <c r="B15" s="2"/>
      <c r="C15" s="3"/>
      <c r="D15" s="3"/>
      <c r="E15" s="1"/>
      <c r="F15" s="1"/>
      <c r="G15" s="1"/>
    </row>
    <row r="16" spans="1:7" ht="15" x14ac:dyDescent="0.2">
      <c r="A16" s="1"/>
      <c r="B16" s="17"/>
      <c r="C16" s="18" t="s">
        <v>10</v>
      </c>
      <c r="D16" s="18"/>
      <c r="E16" s="18"/>
      <c r="F16" s="19">
        <f>F18+F38+F45+F52+F78+F89+F101+F128+F142+F170</f>
        <v>3317033819</v>
      </c>
      <c r="G16" s="1"/>
    </row>
    <row r="17" spans="1:8" ht="3.75" customHeight="1" x14ac:dyDescent="0.2">
      <c r="A17" s="1"/>
      <c r="B17" s="2"/>
      <c r="C17" s="3"/>
      <c r="D17" s="3"/>
      <c r="E17" s="15"/>
      <c r="F17" s="6"/>
      <c r="G17" s="1"/>
    </row>
    <row r="18" spans="1:8" ht="12.75" x14ac:dyDescent="0.2">
      <c r="A18" s="1"/>
      <c r="B18" s="20">
        <v>1</v>
      </c>
      <c r="C18" s="21" t="s">
        <v>11</v>
      </c>
      <c r="D18" s="21"/>
      <c r="E18" s="22"/>
      <c r="F18" s="23">
        <f>[4]I03!F14</f>
        <v>463229252.45999998</v>
      </c>
      <c r="G18" s="1"/>
    </row>
    <row r="19" spans="1:8" ht="12.75" outlineLevel="1" x14ac:dyDescent="0.2">
      <c r="A19" s="1"/>
      <c r="B19" s="24">
        <v>11</v>
      </c>
      <c r="C19" s="25" t="s">
        <v>12</v>
      </c>
      <c r="D19" s="25"/>
      <c r="E19" s="26"/>
      <c r="F19" s="26">
        <f>[4]I03!F15</f>
        <v>2855104</v>
      </c>
      <c r="G19" s="1"/>
      <c r="H19" s="27"/>
    </row>
    <row r="20" spans="1:8" ht="12.75" outlineLevel="2" x14ac:dyDescent="0.2">
      <c r="A20" s="1"/>
      <c r="B20" s="2">
        <v>1101</v>
      </c>
      <c r="C20" s="28" t="s">
        <v>13</v>
      </c>
      <c r="D20" s="28"/>
      <c r="E20" s="29">
        <f>[4]I03!F16</f>
        <v>2473543</v>
      </c>
      <c r="F20" s="26"/>
      <c r="G20" s="1"/>
      <c r="H20" s="27"/>
    </row>
    <row r="21" spans="1:8" ht="12.75" outlineLevel="2" x14ac:dyDescent="0.2">
      <c r="A21" s="1"/>
      <c r="B21" s="2">
        <v>1102</v>
      </c>
      <c r="C21" s="28" t="s">
        <v>14</v>
      </c>
      <c r="D21" s="28"/>
      <c r="E21" s="29">
        <f>[4]I03!F17</f>
        <v>0</v>
      </c>
      <c r="F21" s="26"/>
      <c r="G21" s="1"/>
      <c r="H21" s="27"/>
    </row>
    <row r="22" spans="1:8" ht="12.75" outlineLevel="2" x14ac:dyDescent="0.2">
      <c r="A22" s="1"/>
      <c r="B22" s="2">
        <v>1103</v>
      </c>
      <c r="C22" s="28" t="s">
        <v>15</v>
      </c>
      <c r="D22" s="28"/>
      <c r="E22" s="29">
        <f>[4]I03!F18</f>
        <v>381561</v>
      </c>
      <c r="F22" s="26"/>
      <c r="G22" s="1"/>
      <c r="H22" s="27"/>
    </row>
    <row r="23" spans="1:8" ht="12.75" outlineLevel="1" x14ac:dyDescent="0.2">
      <c r="A23" s="1"/>
      <c r="B23" s="24">
        <v>12</v>
      </c>
      <c r="C23" s="25" t="s">
        <v>16</v>
      </c>
      <c r="D23" s="25"/>
      <c r="E23" s="26"/>
      <c r="F23" s="26">
        <f>[4]I03!F19</f>
        <v>332367754</v>
      </c>
      <c r="G23" s="1"/>
    </row>
    <row r="24" spans="1:8" ht="12.75" outlineLevel="2" x14ac:dyDescent="0.2">
      <c r="A24" s="1"/>
      <c r="B24" s="2">
        <v>1201</v>
      </c>
      <c r="C24" s="28" t="s">
        <v>17</v>
      </c>
      <c r="D24" s="28"/>
      <c r="E24" s="29">
        <f>[4]I03!F20</f>
        <v>138022621</v>
      </c>
      <c r="F24" s="26"/>
      <c r="G24" s="1"/>
    </row>
    <row r="25" spans="1:8" ht="12.75" outlineLevel="2" x14ac:dyDescent="0.2">
      <c r="A25" s="1"/>
      <c r="B25" s="2">
        <v>1202</v>
      </c>
      <c r="C25" s="28" t="s">
        <v>18</v>
      </c>
      <c r="D25" s="28"/>
      <c r="E25" s="26">
        <f>[4]I03!F21</f>
        <v>194345133</v>
      </c>
      <c r="F25" s="26"/>
      <c r="G25" s="1"/>
    </row>
    <row r="26" spans="1:8" ht="12.75" outlineLevel="2" x14ac:dyDescent="0.2">
      <c r="A26" s="1"/>
      <c r="B26" s="2">
        <v>1203</v>
      </c>
      <c r="C26" s="28" t="s">
        <v>19</v>
      </c>
      <c r="D26" s="28"/>
      <c r="E26" s="29">
        <f>[4]I03!F22</f>
        <v>0</v>
      </c>
      <c r="F26" s="26"/>
      <c r="G26" s="1"/>
    </row>
    <row r="27" spans="1:8" ht="12.75" outlineLevel="1" x14ac:dyDescent="0.2">
      <c r="A27" s="1"/>
      <c r="B27" s="24">
        <v>13</v>
      </c>
      <c r="C27" s="25" t="s">
        <v>20</v>
      </c>
      <c r="D27" s="30"/>
      <c r="E27" s="26"/>
      <c r="F27" s="26">
        <f>[4]I03!F23</f>
        <v>0</v>
      </c>
      <c r="G27" s="1"/>
    </row>
    <row r="28" spans="1:8" ht="12.75" outlineLevel="1" x14ac:dyDescent="0.2">
      <c r="A28" s="1"/>
      <c r="B28" s="24">
        <v>14</v>
      </c>
      <c r="C28" s="25" t="s">
        <v>21</v>
      </c>
      <c r="D28" s="30"/>
      <c r="E28" s="26"/>
      <c r="F28" s="26">
        <f>[4]I03!F24</f>
        <v>0</v>
      </c>
      <c r="G28" s="1"/>
    </row>
    <row r="29" spans="1:8" ht="12.75" outlineLevel="1" x14ac:dyDescent="0.2">
      <c r="A29" s="1"/>
      <c r="B29" s="24">
        <v>15</v>
      </c>
      <c r="C29" s="25" t="s">
        <v>22</v>
      </c>
      <c r="D29" s="30"/>
      <c r="E29" s="26"/>
      <c r="F29" s="26">
        <f>[4]I03!F25</f>
        <v>0</v>
      </c>
      <c r="G29" s="1"/>
    </row>
    <row r="30" spans="1:8" ht="12.75" outlineLevel="1" x14ac:dyDescent="0.2">
      <c r="A30" s="1"/>
      <c r="B30" s="24">
        <v>16</v>
      </c>
      <c r="C30" s="25" t="s">
        <v>23</v>
      </c>
      <c r="D30" s="30"/>
      <c r="E30" s="26"/>
      <c r="F30" s="26">
        <f>[4]I03!F26</f>
        <v>0</v>
      </c>
      <c r="G30" s="1"/>
    </row>
    <row r="31" spans="1:8" ht="12.75" outlineLevel="1" x14ac:dyDescent="0.2">
      <c r="A31" s="1"/>
      <c r="B31" s="24">
        <v>17</v>
      </c>
      <c r="C31" s="25" t="s">
        <v>24</v>
      </c>
      <c r="D31" s="25"/>
      <c r="E31" s="26"/>
      <c r="F31" s="26">
        <f>[4]I03!F27</f>
        <v>10806395</v>
      </c>
      <c r="G31" s="1"/>
    </row>
    <row r="32" spans="1:8" ht="12.75" outlineLevel="2" x14ac:dyDescent="0.2">
      <c r="A32" s="1"/>
      <c r="B32" s="2">
        <v>1701</v>
      </c>
      <c r="C32" s="28" t="s">
        <v>24</v>
      </c>
      <c r="D32" s="28"/>
      <c r="E32" s="29">
        <f>[4]I03!F28</f>
        <v>10806395</v>
      </c>
      <c r="F32" s="26"/>
      <c r="G32" s="1"/>
    </row>
    <row r="33" spans="1:8" ht="12.75" outlineLevel="1" x14ac:dyDescent="0.2">
      <c r="A33" s="1"/>
      <c r="B33" s="24">
        <v>18</v>
      </c>
      <c r="C33" s="25" t="s">
        <v>25</v>
      </c>
      <c r="D33" s="25"/>
      <c r="E33" s="26"/>
      <c r="F33" s="26">
        <f>[4]I03!F29</f>
        <v>42968280.460000001</v>
      </c>
      <c r="G33" s="1"/>
    </row>
    <row r="34" spans="1:8" ht="12.75" outlineLevel="2" x14ac:dyDescent="0.2">
      <c r="A34" s="1"/>
      <c r="B34" s="2">
        <v>1801</v>
      </c>
      <c r="C34" s="28" t="s">
        <v>26</v>
      </c>
      <c r="D34" s="28"/>
      <c r="E34" s="29">
        <f>[4]I03!F30</f>
        <v>42968280.460000001</v>
      </c>
      <c r="F34" s="26"/>
      <c r="G34" s="1"/>
    </row>
    <row r="35" spans="1:8" ht="25.5" outlineLevel="1" x14ac:dyDescent="0.2">
      <c r="A35" s="1"/>
      <c r="B35" s="24">
        <v>19</v>
      </c>
      <c r="C35" s="25" t="s">
        <v>27</v>
      </c>
      <c r="D35" s="25"/>
      <c r="E35" s="26"/>
      <c r="F35" s="26">
        <f>[4]I03!F31</f>
        <v>74231719</v>
      </c>
      <c r="G35" s="1"/>
    </row>
    <row r="36" spans="1:8" ht="12.75" outlineLevel="2" x14ac:dyDescent="0.2">
      <c r="A36" s="1"/>
      <c r="B36" s="2">
        <v>1901</v>
      </c>
      <c r="C36" s="28" t="s">
        <v>28</v>
      </c>
      <c r="D36" s="28"/>
      <c r="E36" s="29">
        <f>[4]I03!F32</f>
        <v>74231719</v>
      </c>
      <c r="F36" s="26"/>
      <c r="G36" s="1"/>
    </row>
    <row r="37" spans="1:8" ht="6.75" customHeight="1" x14ac:dyDescent="0.2">
      <c r="A37" s="1"/>
      <c r="B37" s="2"/>
      <c r="C37" s="28"/>
      <c r="D37" s="28"/>
      <c r="E37" s="29"/>
      <c r="F37" s="26"/>
      <c r="G37" s="1"/>
    </row>
    <row r="38" spans="1:8" ht="12.75" x14ac:dyDescent="0.2">
      <c r="A38" s="1"/>
      <c r="B38" s="16">
        <v>2</v>
      </c>
      <c r="C38" s="31" t="s">
        <v>29</v>
      </c>
      <c r="D38" s="31"/>
      <c r="E38" s="31"/>
      <c r="F38" s="23">
        <f>+[4]I03!F34</f>
        <v>0</v>
      </c>
      <c r="G38" s="1"/>
    </row>
    <row r="39" spans="1:8" ht="12.75" outlineLevel="1" x14ac:dyDescent="0.2">
      <c r="A39" s="1"/>
      <c r="B39" s="24">
        <v>21</v>
      </c>
      <c r="C39" s="25" t="s">
        <v>30</v>
      </c>
      <c r="D39" s="25"/>
      <c r="E39" s="29"/>
      <c r="F39" s="26">
        <f>[4]I03!F35</f>
        <v>0</v>
      </c>
      <c r="G39" s="1"/>
      <c r="H39" s="27"/>
    </row>
    <row r="40" spans="1:8" ht="12.75" outlineLevel="1" x14ac:dyDescent="0.2">
      <c r="A40" s="1"/>
      <c r="B40" s="24">
        <v>22</v>
      </c>
      <c r="C40" s="25" t="s">
        <v>31</v>
      </c>
      <c r="D40" s="25"/>
      <c r="E40" s="29"/>
      <c r="F40" s="26">
        <f>[4]I03!F36</f>
        <v>0</v>
      </c>
      <c r="G40" s="1"/>
      <c r="H40" s="27"/>
    </row>
    <row r="41" spans="1:8" ht="12.75" outlineLevel="1" x14ac:dyDescent="0.2">
      <c r="A41" s="1"/>
      <c r="B41" s="24">
        <v>23</v>
      </c>
      <c r="C41" s="25" t="s">
        <v>32</v>
      </c>
      <c r="D41" s="25"/>
      <c r="E41" s="29"/>
      <c r="F41" s="26">
        <f>[4]I03!F37</f>
        <v>0</v>
      </c>
      <c r="G41" s="1"/>
      <c r="H41" s="27"/>
    </row>
    <row r="42" spans="1:8" ht="12.75" outlineLevel="1" x14ac:dyDescent="0.2">
      <c r="A42" s="1"/>
      <c r="B42" s="24">
        <v>24</v>
      </c>
      <c r="C42" s="25" t="s">
        <v>33</v>
      </c>
      <c r="D42" s="25"/>
      <c r="E42" s="29"/>
      <c r="F42" s="26">
        <f>[4]I03!F38</f>
        <v>0</v>
      </c>
      <c r="G42" s="1"/>
      <c r="H42" s="27"/>
    </row>
    <row r="43" spans="1:8" ht="12.75" outlineLevel="1" x14ac:dyDescent="0.2">
      <c r="A43" s="1"/>
      <c r="B43" s="24">
        <v>25</v>
      </c>
      <c r="C43" s="25" t="s">
        <v>34</v>
      </c>
      <c r="D43" s="25"/>
      <c r="E43" s="29"/>
      <c r="F43" s="26">
        <f>[4]I03!F39</f>
        <v>0</v>
      </c>
      <c r="G43" s="1"/>
      <c r="H43" s="27"/>
    </row>
    <row r="44" spans="1:8" ht="8.25" customHeight="1" x14ac:dyDescent="0.2">
      <c r="A44" s="1"/>
      <c r="B44" s="2"/>
      <c r="C44" s="32"/>
      <c r="D44" s="32"/>
      <c r="E44" s="29"/>
      <c r="F44" s="26"/>
      <c r="G44" s="1"/>
    </row>
    <row r="45" spans="1:8" ht="12.75" x14ac:dyDescent="0.2">
      <c r="A45" s="1"/>
      <c r="B45" s="16">
        <v>3</v>
      </c>
      <c r="C45" s="31" t="s">
        <v>35</v>
      </c>
      <c r="D45" s="31"/>
      <c r="E45" s="33"/>
      <c r="F45" s="23">
        <f>+[4]I03!F41</f>
        <v>0</v>
      </c>
      <c r="G45" s="1"/>
    </row>
    <row r="46" spans="1:8" ht="12.75" outlineLevel="1" x14ac:dyDescent="0.2">
      <c r="A46" s="1"/>
      <c r="B46" s="24">
        <v>31</v>
      </c>
      <c r="C46" s="25" t="s">
        <v>36</v>
      </c>
      <c r="D46" s="25"/>
      <c r="E46" s="26"/>
      <c r="F46" s="26">
        <f>+[4]I03!F42</f>
        <v>0</v>
      </c>
      <c r="G46" s="1"/>
    </row>
    <row r="47" spans="1:8" ht="12.75" outlineLevel="2" x14ac:dyDescent="0.2">
      <c r="A47" s="1"/>
      <c r="B47" s="2">
        <v>3101</v>
      </c>
      <c r="C47" s="28" t="s">
        <v>37</v>
      </c>
      <c r="D47" s="28"/>
      <c r="E47" s="29">
        <f>+[4]I03!F43</f>
        <v>0</v>
      </c>
      <c r="F47" s="10"/>
      <c r="G47" s="1"/>
    </row>
    <row r="48" spans="1:8" ht="12.75" outlineLevel="2" x14ac:dyDescent="0.2">
      <c r="A48" s="1"/>
      <c r="B48" s="2">
        <v>3102</v>
      </c>
      <c r="C48" s="28" t="s">
        <v>38</v>
      </c>
      <c r="D48" s="28"/>
      <c r="E48" s="29">
        <f>+[4]I03!F44</f>
        <v>0</v>
      </c>
      <c r="F48" s="10"/>
      <c r="G48" s="1"/>
    </row>
    <row r="49" spans="1:7" ht="38.25" outlineLevel="1" x14ac:dyDescent="0.2">
      <c r="A49" s="1"/>
      <c r="B49" s="24">
        <v>39</v>
      </c>
      <c r="C49" s="25" t="s">
        <v>39</v>
      </c>
      <c r="D49" s="25"/>
      <c r="E49" s="26"/>
      <c r="F49" s="26">
        <f>+[4]I03!F45</f>
        <v>0</v>
      </c>
      <c r="G49" s="1"/>
    </row>
    <row r="50" spans="1:7" ht="12.75" outlineLevel="2" x14ac:dyDescent="0.2">
      <c r="A50" s="1"/>
      <c r="B50" s="2">
        <v>3901</v>
      </c>
      <c r="C50" s="28" t="s">
        <v>40</v>
      </c>
      <c r="D50" s="28"/>
      <c r="E50" s="29">
        <f>+[4]I03!F46</f>
        <v>0</v>
      </c>
      <c r="F50" s="26"/>
      <c r="G50" s="1"/>
    </row>
    <row r="51" spans="1:7" ht="7.5" customHeight="1" x14ac:dyDescent="0.2">
      <c r="A51" s="1"/>
      <c r="B51" s="2"/>
      <c r="C51" s="34"/>
      <c r="D51" s="34"/>
      <c r="E51" s="29"/>
      <c r="F51" s="26"/>
      <c r="G51" s="1"/>
    </row>
    <row r="52" spans="1:7" ht="12.75" x14ac:dyDescent="0.2">
      <c r="A52" s="1"/>
      <c r="B52" s="16">
        <v>4</v>
      </c>
      <c r="C52" s="31" t="s">
        <v>41</v>
      </c>
      <c r="D52" s="31"/>
      <c r="E52" s="33"/>
      <c r="F52" s="23">
        <f>+[4]I03!F48</f>
        <v>209589350.44</v>
      </c>
      <c r="G52" s="1"/>
    </row>
    <row r="53" spans="1:7" ht="25.5" outlineLevel="1" x14ac:dyDescent="0.2">
      <c r="A53" s="1"/>
      <c r="B53" s="24">
        <v>41</v>
      </c>
      <c r="C53" s="25" t="s">
        <v>42</v>
      </c>
      <c r="D53" s="25"/>
      <c r="E53" s="29"/>
      <c r="F53" s="26">
        <f>+[4]I03!F49</f>
        <v>36723076.25</v>
      </c>
      <c r="G53" s="1"/>
    </row>
    <row r="54" spans="1:7" ht="12.75" outlineLevel="2" x14ac:dyDescent="0.2">
      <c r="A54" s="1"/>
      <c r="B54" s="2">
        <v>4101</v>
      </c>
      <c r="C54" s="28" t="s">
        <v>43</v>
      </c>
      <c r="D54" s="28"/>
      <c r="E54" s="29">
        <f>+[4]I03!F50</f>
        <v>36723076.25</v>
      </c>
      <c r="F54" s="26"/>
      <c r="G54" s="1"/>
    </row>
    <row r="55" spans="1:7" ht="12.75" outlineLevel="1" x14ac:dyDescent="0.2">
      <c r="A55" s="1"/>
      <c r="B55" s="24">
        <v>43</v>
      </c>
      <c r="C55" s="25" t="s">
        <v>44</v>
      </c>
      <c r="D55" s="25"/>
      <c r="E55" s="26"/>
      <c r="F55" s="26">
        <f>+[4]I03!F51</f>
        <v>171611544</v>
      </c>
      <c r="G55" s="1"/>
    </row>
    <row r="56" spans="1:7" ht="12.75" outlineLevel="2" x14ac:dyDescent="0.2">
      <c r="A56" s="1"/>
      <c r="B56" s="2">
        <v>4301</v>
      </c>
      <c r="C56" s="28" t="s">
        <v>45</v>
      </c>
      <c r="D56" s="28"/>
      <c r="E56" s="29">
        <f>+[4]I03!F52</f>
        <v>41422884</v>
      </c>
      <c r="F56" s="26"/>
      <c r="G56" s="1"/>
    </row>
    <row r="57" spans="1:7" ht="12.75" outlineLevel="2" x14ac:dyDescent="0.2">
      <c r="A57" s="1"/>
      <c r="B57" s="2">
        <v>4302</v>
      </c>
      <c r="C57" s="28" t="s">
        <v>46</v>
      </c>
      <c r="D57" s="28"/>
      <c r="E57" s="29">
        <f>+[4]I03!F53</f>
        <v>50083438</v>
      </c>
      <c r="F57" s="26"/>
      <c r="G57" s="1"/>
    </row>
    <row r="58" spans="1:7" ht="12.75" outlineLevel="2" x14ac:dyDescent="0.2">
      <c r="A58" s="1"/>
      <c r="B58" s="2">
        <v>4303</v>
      </c>
      <c r="C58" s="28" t="s">
        <v>47</v>
      </c>
      <c r="D58" s="28"/>
      <c r="E58" s="29">
        <f>+[4]I03!F54</f>
        <v>0</v>
      </c>
      <c r="F58" s="26"/>
      <c r="G58" s="1"/>
    </row>
    <row r="59" spans="1:7" ht="12.75" outlineLevel="2" x14ac:dyDescent="0.2">
      <c r="A59" s="1"/>
      <c r="B59" s="2">
        <v>4304</v>
      </c>
      <c r="C59" s="28" t="s">
        <v>48</v>
      </c>
      <c r="D59" s="28"/>
      <c r="E59" s="29">
        <f>+[4]I03!F55</f>
        <v>19791078</v>
      </c>
      <c r="F59" s="26"/>
      <c r="G59" s="1"/>
    </row>
    <row r="60" spans="1:7" ht="12.75" outlineLevel="2" x14ac:dyDescent="0.2">
      <c r="A60" s="1"/>
      <c r="B60" s="2">
        <v>4305</v>
      </c>
      <c r="C60" s="28" t="s">
        <v>49</v>
      </c>
      <c r="D60" s="28"/>
      <c r="E60" s="29">
        <f>+[4]I03!F56</f>
        <v>0</v>
      </c>
      <c r="F60" s="26"/>
      <c r="G60" s="1"/>
    </row>
    <row r="61" spans="1:7" ht="12.75" outlineLevel="2" x14ac:dyDescent="0.2">
      <c r="A61" s="1"/>
      <c r="B61" s="2">
        <v>4306</v>
      </c>
      <c r="C61" s="28" t="s">
        <v>50</v>
      </c>
      <c r="D61" s="28"/>
      <c r="E61" s="29">
        <f>+[4]I03!F57</f>
        <v>9075530</v>
      </c>
      <c r="F61" s="26"/>
      <c r="G61" s="1"/>
    </row>
    <row r="62" spans="1:7" ht="25.5" outlineLevel="2" x14ac:dyDescent="0.2">
      <c r="A62" s="1"/>
      <c r="B62" s="2">
        <v>4307</v>
      </c>
      <c r="C62" s="28" t="s">
        <v>51</v>
      </c>
      <c r="D62" s="28"/>
      <c r="E62" s="29">
        <f>+[4]I03!F58</f>
        <v>8036293</v>
      </c>
      <c r="F62" s="26"/>
      <c r="G62" s="1"/>
    </row>
    <row r="63" spans="1:7" ht="12.75" outlineLevel="2" x14ac:dyDescent="0.2">
      <c r="A63" s="1"/>
      <c r="B63" s="2">
        <v>4308</v>
      </c>
      <c r="C63" s="28" t="s">
        <v>52</v>
      </c>
      <c r="D63" s="28"/>
      <c r="E63" s="29">
        <f>+[4]I03!F59</f>
        <v>0</v>
      </c>
      <c r="F63" s="26"/>
      <c r="G63" s="1"/>
    </row>
    <row r="64" spans="1:7" ht="25.5" outlineLevel="2" x14ac:dyDescent="0.2">
      <c r="A64" s="1"/>
      <c r="B64" s="2">
        <v>4309</v>
      </c>
      <c r="C64" s="28" t="s">
        <v>53</v>
      </c>
      <c r="D64" s="28"/>
      <c r="E64" s="29">
        <f>+[4]I03!F60</f>
        <v>0</v>
      </c>
      <c r="F64" s="26"/>
      <c r="G64" s="1"/>
    </row>
    <row r="65" spans="1:7" ht="12.75" outlineLevel="2" x14ac:dyDescent="0.2">
      <c r="A65" s="1"/>
      <c r="B65" s="2">
        <v>4310</v>
      </c>
      <c r="C65" s="28" t="s">
        <v>54</v>
      </c>
      <c r="D65" s="28"/>
      <c r="E65" s="29">
        <f>+[4]I03!F61</f>
        <v>16090688</v>
      </c>
      <c r="F65" s="26"/>
      <c r="G65" s="1"/>
    </row>
    <row r="66" spans="1:7" ht="12.75" outlineLevel="2" x14ac:dyDescent="0.2">
      <c r="A66" s="1"/>
      <c r="B66" s="2">
        <v>4311</v>
      </c>
      <c r="C66" s="28" t="s">
        <v>55</v>
      </c>
      <c r="D66" s="28"/>
      <c r="E66" s="29">
        <f>+[4]I03!F62</f>
        <v>12609781</v>
      </c>
      <c r="F66" s="26"/>
      <c r="G66" s="1"/>
    </row>
    <row r="67" spans="1:7" ht="12.75" outlineLevel="2" x14ac:dyDescent="0.2">
      <c r="A67" s="1"/>
      <c r="B67" s="2">
        <v>4312</v>
      </c>
      <c r="C67" s="28" t="s">
        <v>56</v>
      </c>
      <c r="D67" s="28"/>
      <c r="E67" s="29">
        <f>+[4]I03!F63</f>
        <v>2427259</v>
      </c>
      <c r="F67" s="26"/>
      <c r="G67" s="1"/>
    </row>
    <row r="68" spans="1:7" ht="12.75" outlineLevel="2" x14ac:dyDescent="0.2">
      <c r="A68" s="1"/>
      <c r="B68" s="2">
        <v>4313</v>
      </c>
      <c r="C68" s="28" t="s">
        <v>57</v>
      </c>
      <c r="D68" s="28"/>
      <c r="E68" s="29">
        <f>+[4]I03!F64</f>
        <v>276764</v>
      </c>
      <c r="F68" s="26"/>
      <c r="G68" s="1"/>
    </row>
    <row r="69" spans="1:7" ht="12.75" outlineLevel="2" x14ac:dyDescent="0.2">
      <c r="A69" s="1"/>
      <c r="B69" s="2">
        <v>4314</v>
      </c>
      <c r="C69" s="28" t="s">
        <v>58</v>
      </c>
      <c r="D69" s="35"/>
      <c r="E69" s="29">
        <f>+[4]I03!F65</f>
        <v>11797829</v>
      </c>
      <c r="F69" s="26"/>
      <c r="G69" s="1"/>
    </row>
    <row r="70" spans="1:7" ht="25.5" outlineLevel="2" x14ac:dyDescent="0.2">
      <c r="A70" s="1"/>
      <c r="B70" s="2">
        <v>4315</v>
      </c>
      <c r="C70" s="28" t="s">
        <v>59</v>
      </c>
      <c r="D70" s="35"/>
      <c r="E70" s="29">
        <f>+[4]I03!F66</f>
        <v>0</v>
      </c>
      <c r="F70" s="26"/>
      <c r="G70" s="1"/>
    </row>
    <row r="71" spans="1:7" ht="12.75" outlineLevel="1" x14ac:dyDescent="0.2">
      <c r="A71" s="1"/>
      <c r="B71" s="24">
        <v>44</v>
      </c>
      <c r="C71" s="25" t="s">
        <v>60</v>
      </c>
      <c r="D71" s="25"/>
      <c r="E71" s="29"/>
      <c r="F71" s="26">
        <f>+[4]I03!F67</f>
        <v>108889</v>
      </c>
      <c r="G71" s="1"/>
    </row>
    <row r="72" spans="1:7" ht="12.75" outlineLevel="2" x14ac:dyDescent="0.2">
      <c r="A72" s="1"/>
      <c r="B72" s="2">
        <v>4401</v>
      </c>
      <c r="C72" s="28" t="s">
        <v>60</v>
      </c>
      <c r="D72" s="28"/>
      <c r="E72" s="29">
        <f>+[4]I03!F68</f>
        <v>108889</v>
      </c>
      <c r="F72" s="26"/>
      <c r="G72" s="1"/>
    </row>
    <row r="73" spans="1:7" ht="12.75" outlineLevel="1" x14ac:dyDescent="0.2">
      <c r="A73" s="1"/>
      <c r="B73" s="24">
        <v>45</v>
      </c>
      <c r="C73" s="25" t="s">
        <v>61</v>
      </c>
      <c r="D73" s="25"/>
      <c r="E73" s="29"/>
      <c r="F73" s="26">
        <f>+[4]I03!F69</f>
        <v>199152.19</v>
      </c>
      <c r="G73" s="1"/>
    </row>
    <row r="74" spans="1:7" ht="12.75" outlineLevel="2" x14ac:dyDescent="0.2">
      <c r="A74" s="1"/>
      <c r="B74" s="2">
        <v>4501</v>
      </c>
      <c r="C74" s="28" t="s">
        <v>62</v>
      </c>
      <c r="D74" s="28"/>
      <c r="E74" s="29">
        <f>+[4]I03!F70</f>
        <v>199152.19</v>
      </c>
      <c r="F74" s="10"/>
      <c r="G74" s="1"/>
    </row>
    <row r="75" spans="1:7" ht="25.5" outlineLevel="1" x14ac:dyDescent="0.2">
      <c r="A75" s="1"/>
      <c r="B75" s="24">
        <v>49</v>
      </c>
      <c r="C75" s="25" t="s">
        <v>63</v>
      </c>
      <c r="D75" s="25"/>
      <c r="E75" s="29"/>
      <c r="F75" s="26">
        <f>+[4]I03!F71</f>
        <v>946689</v>
      </c>
      <c r="G75" s="1"/>
    </row>
    <row r="76" spans="1:7" ht="12.75" outlineLevel="2" x14ac:dyDescent="0.2">
      <c r="A76" s="1"/>
      <c r="B76" s="2">
        <v>4901</v>
      </c>
      <c r="C76" s="28" t="s">
        <v>64</v>
      </c>
      <c r="D76" s="28"/>
      <c r="E76" s="29">
        <f>+[4]I03!F72</f>
        <v>946689</v>
      </c>
      <c r="F76" s="26"/>
      <c r="G76" s="1"/>
    </row>
    <row r="77" spans="1:7" ht="7.5" customHeight="1" x14ac:dyDescent="0.2">
      <c r="A77" s="1"/>
      <c r="B77" s="2"/>
      <c r="C77" s="34"/>
      <c r="D77" s="34"/>
      <c r="E77" s="29"/>
      <c r="F77" s="26"/>
      <c r="G77" s="1"/>
    </row>
    <row r="78" spans="1:7" ht="12.75" x14ac:dyDescent="0.2">
      <c r="A78" s="1"/>
      <c r="B78" s="16">
        <v>5</v>
      </c>
      <c r="C78" s="31" t="s">
        <v>65</v>
      </c>
      <c r="D78" s="31"/>
      <c r="E78" s="33"/>
      <c r="F78" s="23">
        <f>+[4]I03!F74</f>
        <v>57905425.479999989</v>
      </c>
      <c r="G78" s="1"/>
    </row>
    <row r="79" spans="1:7" ht="12.75" outlineLevel="1" x14ac:dyDescent="0.2">
      <c r="A79" s="1"/>
      <c r="B79" s="24">
        <v>51</v>
      </c>
      <c r="C79" s="25" t="s">
        <v>66</v>
      </c>
      <c r="D79" s="25"/>
      <c r="E79" s="29"/>
      <c r="F79" s="26">
        <f>+[4]I03!F75</f>
        <v>57905425.479999989</v>
      </c>
      <c r="G79" s="1"/>
    </row>
    <row r="80" spans="1:7" ht="12.75" outlineLevel="2" x14ac:dyDescent="0.2">
      <c r="A80" s="1"/>
      <c r="B80" s="2">
        <v>5101</v>
      </c>
      <c r="C80" s="28" t="s">
        <v>67</v>
      </c>
      <c r="D80" s="28"/>
      <c r="E80" s="29">
        <f>+[4]I03!F76</f>
        <v>4580584</v>
      </c>
      <c r="F80" s="26"/>
      <c r="G80" s="1"/>
    </row>
    <row r="81" spans="1:7" ht="12.75" outlineLevel="2" x14ac:dyDescent="0.2">
      <c r="A81" s="1"/>
      <c r="B81" s="2">
        <v>5102</v>
      </c>
      <c r="C81" s="28" t="s">
        <v>68</v>
      </c>
      <c r="D81" s="28"/>
      <c r="E81" s="29">
        <f>+[4]I03!F77</f>
        <v>0</v>
      </c>
      <c r="F81" s="26"/>
      <c r="G81" s="1"/>
    </row>
    <row r="82" spans="1:7" ht="12.75" outlineLevel="2" x14ac:dyDescent="0.2">
      <c r="A82" s="1"/>
      <c r="B82" s="2">
        <v>5103</v>
      </c>
      <c r="C82" s="28" t="s">
        <v>69</v>
      </c>
      <c r="D82" s="28"/>
      <c r="E82" s="29">
        <f>+[4]I03!F78</f>
        <v>0</v>
      </c>
      <c r="F82" s="26"/>
      <c r="G82" s="1"/>
    </row>
    <row r="83" spans="1:7" ht="12.75" outlineLevel="2" x14ac:dyDescent="0.2">
      <c r="A83" s="1"/>
      <c r="B83" s="2">
        <v>5104</v>
      </c>
      <c r="C83" s="28" t="s">
        <v>70</v>
      </c>
      <c r="D83" s="28"/>
      <c r="E83" s="29">
        <f>+[4]I03!F79</f>
        <v>0</v>
      </c>
      <c r="F83" s="26"/>
      <c r="G83" s="1"/>
    </row>
    <row r="84" spans="1:7" ht="12.75" outlineLevel="2" x14ac:dyDescent="0.2">
      <c r="A84" s="1"/>
      <c r="B84" s="2">
        <v>5105</v>
      </c>
      <c r="C84" s="28" t="s">
        <v>71</v>
      </c>
      <c r="D84" s="28"/>
      <c r="E84" s="29">
        <f>+[4]I03!F80</f>
        <v>0</v>
      </c>
      <c r="F84" s="26"/>
      <c r="G84" s="1"/>
    </row>
    <row r="85" spans="1:7" ht="12.75" outlineLevel="2" x14ac:dyDescent="0.2">
      <c r="A85" s="1"/>
      <c r="B85" s="2">
        <v>5109</v>
      </c>
      <c r="C85" s="28" t="s">
        <v>72</v>
      </c>
      <c r="D85" s="28"/>
      <c r="E85" s="29">
        <f>[4]I03!F81</f>
        <v>53324841.479999989</v>
      </c>
      <c r="F85" s="26"/>
      <c r="G85" s="1"/>
    </row>
    <row r="86" spans="1:7" ht="25.5" outlineLevel="1" x14ac:dyDescent="0.2">
      <c r="A86" s="1"/>
      <c r="B86" s="24">
        <v>59</v>
      </c>
      <c r="C86" s="25" t="s">
        <v>73</v>
      </c>
      <c r="D86" s="25"/>
      <c r="E86" s="29"/>
      <c r="F86" s="26">
        <f>[4]I03!F82</f>
        <v>0</v>
      </c>
      <c r="G86" s="1"/>
    </row>
    <row r="87" spans="1:7" ht="12.75" outlineLevel="2" x14ac:dyDescent="0.2">
      <c r="A87" s="1"/>
      <c r="B87" s="2">
        <v>5901</v>
      </c>
      <c r="C87" s="28" t="s">
        <v>74</v>
      </c>
      <c r="D87" s="28"/>
      <c r="E87" s="29">
        <f>[4]I03!F83</f>
        <v>0</v>
      </c>
      <c r="F87" s="26"/>
      <c r="G87" s="1"/>
    </row>
    <row r="88" spans="1:7" ht="8.25" customHeight="1" x14ac:dyDescent="0.2">
      <c r="A88" s="1"/>
      <c r="B88" s="2"/>
      <c r="C88" s="34"/>
      <c r="D88" s="34"/>
      <c r="E88" s="29"/>
      <c r="F88" s="26"/>
      <c r="G88" s="1"/>
    </row>
    <row r="89" spans="1:7" ht="12.75" x14ac:dyDescent="0.2">
      <c r="A89" s="1"/>
      <c r="B89" s="16">
        <v>6</v>
      </c>
      <c r="C89" s="31" t="s">
        <v>75</v>
      </c>
      <c r="D89" s="31"/>
      <c r="E89" s="33"/>
      <c r="F89" s="23">
        <f>+[4]I03!F85</f>
        <v>48263799.379999995</v>
      </c>
      <c r="G89" s="1"/>
    </row>
    <row r="90" spans="1:7" ht="12.75" outlineLevel="1" x14ac:dyDescent="0.2">
      <c r="A90" s="1"/>
      <c r="B90" s="24">
        <v>61</v>
      </c>
      <c r="C90" s="25" t="s">
        <v>76</v>
      </c>
      <c r="D90" s="25"/>
      <c r="E90" s="29"/>
      <c r="F90" s="36">
        <f>[4]I03!F86</f>
        <v>48263799.379999995</v>
      </c>
      <c r="G90" s="1"/>
    </row>
    <row r="91" spans="1:7" ht="12.75" outlineLevel="2" x14ac:dyDescent="0.2">
      <c r="A91" s="1"/>
      <c r="B91" s="2">
        <v>6102</v>
      </c>
      <c r="C91" s="28" t="s">
        <v>77</v>
      </c>
      <c r="D91" s="28"/>
      <c r="E91" s="29">
        <f>[4]I03!F87</f>
        <v>37829783.32</v>
      </c>
      <c r="F91" s="10"/>
      <c r="G91" s="1"/>
    </row>
    <row r="92" spans="1:7" ht="12.75" outlineLevel="2" x14ac:dyDescent="0.2">
      <c r="A92" s="1"/>
      <c r="B92" s="2">
        <v>6103</v>
      </c>
      <c r="C92" s="28" t="s">
        <v>78</v>
      </c>
      <c r="D92" s="28"/>
      <c r="E92" s="29">
        <f>[4]I03!F88</f>
        <v>428425</v>
      </c>
      <c r="F92" s="10"/>
      <c r="G92" s="1"/>
    </row>
    <row r="93" spans="1:7" ht="12.75" outlineLevel="2" x14ac:dyDescent="0.2">
      <c r="A93" s="1"/>
      <c r="B93" s="2">
        <v>6104</v>
      </c>
      <c r="C93" s="28" t="s">
        <v>79</v>
      </c>
      <c r="D93" s="28"/>
      <c r="E93" s="29">
        <f>[4]I03!F89</f>
        <v>0</v>
      </c>
      <c r="F93" s="10"/>
      <c r="G93" s="1"/>
    </row>
    <row r="94" spans="1:7" ht="12.75" outlineLevel="2" x14ac:dyDescent="0.2">
      <c r="A94" s="1"/>
      <c r="B94" s="2">
        <v>6105</v>
      </c>
      <c r="C94" s="28" t="s">
        <v>80</v>
      </c>
      <c r="D94" s="28"/>
      <c r="E94" s="29">
        <f>[4]I03!F90</f>
        <v>0</v>
      </c>
      <c r="F94" s="10"/>
      <c r="G94" s="1"/>
    </row>
    <row r="95" spans="1:7" ht="12.75" outlineLevel="2" x14ac:dyDescent="0.2">
      <c r="A95" s="1"/>
      <c r="B95" s="2">
        <v>6109</v>
      </c>
      <c r="C95" s="28" t="s">
        <v>81</v>
      </c>
      <c r="D95" s="28"/>
      <c r="E95" s="29">
        <f>[4]I03!F91</f>
        <v>10005591.059999999</v>
      </c>
      <c r="F95" s="10"/>
      <c r="G95" s="1"/>
    </row>
    <row r="96" spans="1:7" ht="12.75" outlineLevel="1" x14ac:dyDescent="0.2">
      <c r="A96" s="1"/>
      <c r="B96" s="24">
        <v>63</v>
      </c>
      <c r="C96" s="25" t="s">
        <v>82</v>
      </c>
      <c r="D96" s="25"/>
      <c r="E96" s="37"/>
      <c r="F96" s="36">
        <f>[4]I03!F92</f>
        <v>0</v>
      </c>
      <c r="G96" s="1"/>
    </row>
    <row r="97" spans="1:7" ht="12.75" outlineLevel="2" x14ac:dyDescent="0.2">
      <c r="A97" s="1"/>
      <c r="B97" s="2">
        <v>6301</v>
      </c>
      <c r="C97" s="28" t="s">
        <v>82</v>
      </c>
      <c r="D97" s="28"/>
      <c r="E97" s="29">
        <f>[4]I03!F93</f>
        <v>0</v>
      </c>
      <c r="F97" s="10"/>
      <c r="G97" s="1"/>
    </row>
    <row r="98" spans="1:7" ht="38.25" outlineLevel="1" x14ac:dyDescent="0.2">
      <c r="A98" s="1"/>
      <c r="B98" s="24">
        <v>69</v>
      </c>
      <c r="C98" s="25" t="s">
        <v>83</v>
      </c>
      <c r="D98" s="25"/>
      <c r="E98" s="29"/>
      <c r="F98" s="26">
        <f>[4]I03!F94</f>
        <v>0</v>
      </c>
      <c r="G98" s="1"/>
    </row>
    <row r="99" spans="1:7" ht="12.75" outlineLevel="2" x14ac:dyDescent="0.2">
      <c r="A99" s="1"/>
      <c r="B99" s="2">
        <v>6901</v>
      </c>
      <c r="C99" s="28" t="s">
        <v>84</v>
      </c>
      <c r="D99" s="28"/>
      <c r="E99" s="29">
        <f>[4]I03!F95</f>
        <v>0</v>
      </c>
      <c r="F99" s="26"/>
      <c r="G99" s="1"/>
    </row>
    <row r="100" spans="1:7" ht="6.75" customHeight="1" x14ac:dyDescent="0.2">
      <c r="A100" s="1"/>
      <c r="B100" s="2"/>
      <c r="C100" s="34"/>
      <c r="D100" s="34"/>
      <c r="E100" s="29"/>
      <c r="F100" s="26"/>
      <c r="G100" s="1"/>
    </row>
    <row r="101" spans="1:7" ht="25.5" x14ac:dyDescent="0.2">
      <c r="A101" s="1"/>
      <c r="B101" s="16">
        <v>7</v>
      </c>
      <c r="C101" s="31" t="s">
        <v>85</v>
      </c>
      <c r="D101" s="31"/>
      <c r="E101" s="33"/>
      <c r="F101" s="23">
        <f>[4]I03!F97</f>
        <v>0</v>
      </c>
      <c r="G101" s="1"/>
    </row>
    <row r="102" spans="1:7" ht="25.5" outlineLevel="1" x14ac:dyDescent="0.2">
      <c r="A102" s="1"/>
      <c r="B102" s="24">
        <v>71</v>
      </c>
      <c r="C102" s="25" t="s">
        <v>86</v>
      </c>
      <c r="D102" s="25"/>
      <c r="E102" s="29"/>
      <c r="F102" s="26">
        <f>[4]I03!F98</f>
        <v>0</v>
      </c>
      <c r="G102" s="1"/>
    </row>
    <row r="103" spans="1:7" ht="12.75" outlineLevel="2" x14ac:dyDescent="0.2">
      <c r="A103" s="1"/>
      <c r="B103" s="2">
        <v>7101</v>
      </c>
      <c r="C103" s="28" t="s">
        <v>87</v>
      </c>
      <c r="D103" s="28"/>
      <c r="E103" s="29">
        <f>[4]I03!F99</f>
        <v>0</v>
      </c>
      <c r="F103" s="26"/>
      <c r="G103" s="1"/>
    </row>
    <row r="104" spans="1:7" ht="12.75" outlineLevel="2" x14ac:dyDescent="0.2">
      <c r="A104" s="1"/>
      <c r="B104" s="2">
        <v>7102</v>
      </c>
      <c r="C104" s="28" t="s">
        <v>88</v>
      </c>
      <c r="D104" s="28"/>
      <c r="E104" s="29">
        <f>[4]I03!F100</f>
        <v>0</v>
      </c>
      <c r="F104" s="26"/>
      <c r="G104" s="1"/>
    </row>
    <row r="105" spans="1:7" ht="25.5" outlineLevel="1" x14ac:dyDescent="0.2">
      <c r="A105" s="1"/>
      <c r="B105" s="24">
        <v>72</v>
      </c>
      <c r="C105" s="25" t="s">
        <v>89</v>
      </c>
      <c r="D105" s="25"/>
      <c r="E105" s="37"/>
      <c r="F105" s="26">
        <f>[4]I03!F101</f>
        <v>0</v>
      </c>
      <c r="G105" s="1"/>
    </row>
    <row r="106" spans="1:7" ht="12.75" outlineLevel="2" x14ac:dyDescent="0.2">
      <c r="A106" s="1"/>
      <c r="B106" s="2">
        <v>7201</v>
      </c>
      <c r="C106" s="28" t="s">
        <v>90</v>
      </c>
      <c r="D106" s="28"/>
      <c r="E106" s="29">
        <f>[4]I03!F102</f>
        <v>0</v>
      </c>
      <c r="F106" s="26"/>
      <c r="G106" s="1"/>
    </row>
    <row r="107" spans="1:7" ht="12.75" outlineLevel="2" x14ac:dyDescent="0.2">
      <c r="A107" s="1"/>
      <c r="B107" s="2">
        <v>7202</v>
      </c>
      <c r="C107" s="28" t="s">
        <v>91</v>
      </c>
      <c r="D107" s="28"/>
      <c r="E107" s="29">
        <f>[4]I03!F103</f>
        <v>0</v>
      </c>
      <c r="F107" s="26"/>
      <c r="G107" s="1"/>
    </row>
    <row r="108" spans="1:7" ht="12.75" outlineLevel="2" x14ac:dyDescent="0.2">
      <c r="A108" s="1"/>
      <c r="B108" s="2">
        <v>7203</v>
      </c>
      <c r="C108" s="28" t="s">
        <v>92</v>
      </c>
      <c r="D108" s="28"/>
      <c r="E108" s="29">
        <f>[4]I03!F104</f>
        <v>0</v>
      </c>
      <c r="F108" s="26"/>
      <c r="G108" s="1"/>
    </row>
    <row r="109" spans="1:7" ht="12.75" outlineLevel="2" x14ac:dyDescent="0.2">
      <c r="A109" s="1"/>
      <c r="B109" s="2">
        <v>7209</v>
      </c>
      <c r="C109" s="28" t="s">
        <v>93</v>
      </c>
      <c r="D109" s="28"/>
      <c r="E109" s="29">
        <f>[4]I03!F105</f>
        <v>0</v>
      </c>
      <c r="F109" s="26"/>
      <c r="G109" s="1"/>
    </row>
    <row r="110" spans="1:7" ht="25.5" outlineLevel="1" x14ac:dyDescent="0.2">
      <c r="A110" s="1"/>
      <c r="B110" s="24">
        <v>73</v>
      </c>
      <c r="C110" s="25" t="s">
        <v>94</v>
      </c>
      <c r="D110" s="25"/>
      <c r="E110" s="29"/>
      <c r="F110" s="26">
        <f>[4]I03!F106</f>
        <v>0</v>
      </c>
      <c r="G110" s="1"/>
    </row>
    <row r="111" spans="1:7" ht="12.75" outlineLevel="2" x14ac:dyDescent="0.2">
      <c r="A111" s="1"/>
      <c r="B111" s="2">
        <v>7301</v>
      </c>
      <c r="C111" s="28" t="s">
        <v>95</v>
      </c>
      <c r="D111" s="28"/>
      <c r="E111" s="29">
        <f>[4]I03!F107</f>
        <v>0</v>
      </c>
      <c r="F111" s="26"/>
      <c r="G111" s="1"/>
    </row>
    <row r="112" spans="1:7" ht="12.75" outlineLevel="2" x14ac:dyDescent="0.2">
      <c r="A112" s="1"/>
      <c r="B112" s="2">
        <v>7302</v>
      </c>
      <c r="C112" s="28" t="s">
        <v>96</v>
      </c>
      <c r="D112" s="28"/>
      <c r="E112" s="29">
        <f>[4]I03!F108</f>
        <v>0</v>
      </c>
      <c r="F112" s="26"/>
      <c r="G112" s="1"/>
    </row>
    <row r="113" spans="1:7" ht="12.75" outlineLevel="2" x14ac:dyDescent="0.2">
      <c r="A113" s="1"/>
      <c r="B113" s="2">
        <v>7303</v>
      </c>
      <c r="C113" s="28" t="s">
        <v>66</v>
      </c>
      <c r="D113" s="28"/>
      <c r="E113" s="29">
        <f>[4]I03!F109</f>
        <v>0</v>
      </c>
      <c r="F113" s="26"/>
      <c r="G113" s="1"/>
    </row>
    <row r="114" spans="1:7" ht="12.75" outlineLevel="2" x14ac:dyDescent="0.2">
      <c r="A114" s="1"/>
      <c r="B114" s="2">
        <v>7309</v>
      </c>
      <c r="C114" s="28" t="s">
        <v>97</v>
      </c>
      <c r="D114" s="28"/>
      <c r="E114" s="29">
        <f>[4]I03!F110</f>
        <v>0</v>
      </c>
      <c r="F114" s="26"/>
      <c r="G114" s="1"/>
    </row>
    <row r="115" spans="1:7" ht="38.25" outlineLevel="1" x14ac:dyDescent="0.2">
      <c r="A115" s="1"/>
      <c r="B115" s="24">
        <v>74</v>
      </c>
      <c r="C115" s="25" t="s">
        <v>98</v>
      </c>
      <c r="D115" s="25"/>
      <c r="E115" s="29"/>
      <c r="F115" s="26">
        <f>[4]I03!F111</f>
        <v>0</v>
      </c>
      <c r="G115" s="1"/>
    </row>
    <row r="116" spans="1:7" ht="12.75" outlineLevel="2" x14ac:dyDescent="0.2">
      <c r="A116" s="1"/>
      <c r="B116" s="2">
        <v>7401</v>
      </c>
      <c r="C116" s="28" t="s">
        <v>95</v>
      </c>
      <c r="D116" s="28"/>
      <c r="E116" s="29">
        <f>[4]I03!F112</f>
        <v>0</v>
      </c>
      <c r="F116" s="26"/>
      <c r="G116" s="1"/>
    </row>
    <row r="117" spans="1:7" ht="12.75" outlineLevel="2" x14ac:dyDescent="0.2">
      <c r="A117" s="1"/>
      <c r="B117" s="2">
        <v>7402</v>
      </c>
      <c r="C117" s="28" t="s">
        <v>96</v>
      </c>
      <c r="D117" s="28"/>
      <c r="E117" s="29">
        <f>[4]I03!F113</f>
        <v>0</v>
      </c>
      <c r="F117" s="26"/>
      <c r="G117" s="1"/>
    </row>
    <row r="118" spans="1:7" ht="12.75" outlineLevel="2" x14ac:dyDescent="0.2">
      <c r="A118" s="1"/>
      <c r="B118" s="2">
        <v>7403</v>
      </c>
      <c r="C118" s="28" t="s">
        <v>66</v>
      </c>
      <c r="D118" s="28"/>
      <c r="E118" s="29">
        <f>[4]I03!F114</f>
        <v>0</v>
      </c>
      <c r="F118" s="26"/>
      <c r="G118" s="1"/>
    </row>
    <row r="119" spans="1:7" ht="12.75" outlineLevel="2" x14ac:dyDescent="0.2">
      <c r="A119" s="1"/>
      <c r="B119" s="2">
        <v>7409</v>
      </c>
      <c r="C119" s="28" t="s">
        <v>97</v>
      </c>
      <c r="D119" s="28"/>
      <c r="E119" s="29">
        <f>[4]I03!F115</f>
        <v>0</v>
      </c>
      <c r="F119" s="26"/>
      <c r="G119" s="1"/>
    </row>
    <row r="120" spans="1:7" ht="38.25" outlineLevel="1" x14ac:dyDescent="0.2">
      <c r="A120" s="1"/>
      <c r="B120" s="24">
        <v>75</v>
      </c>
      <c r="C120" s="25" t="s">
        <v>99</v>
      </c>
      <c r="D120" s="25"/>
      <c r="E120" s="29"/>
      <c r="F120" s="26">
        <f>[4]I03!F116</f>
        <v>0</v>
      </c>
      <c r="G120" s="1"/>
    </row>
    <row r="121" spans="1:7" ht="38.25" outlineLevel="1" x14ac:dyDescent="0.2">
      <c r="A121" s="1"/>
      <c r="B121" s="24">
        <v>76</v>
      </c>
      <c r="C121" s="25" t="s">
        <v>100</v>
      </c>
      <c r="D121" s="25"/>
      <c r="E121" s="29"/>
      <c r="F121" s="26">
        <f>[4]I03!F117</f>
        <v>0</v>
      </c>
      <c r="G121" s="1"/>
    </row>
    <row r="122" spans="1:7" ht="25.5" outlineLevel="1" x14ac:dyDescent="0.2">
      <c r="A122" s="1"/>
      <c r="B122" s="24">
        <v>77</v>
      </c>
      <c r="C122" s="25" t="s">
        <v>101</v>
      </c>
      <c r="D122" s="25"/>
      <c r="E122" s="29"/>
      <c r="F122" s="26">
        <f>[4]I03!F118</f>
        <v>0</v>
      </c>
      <c r="G122" s="1"/>
    </row>
    <row r="123" spans="1:7" ht="25.5" outlineLevel="1" x14ac:dyDescent="0.2">
      <c r="A123" s="1"/>
      <c r="B123" s="24">
        <v>78</v>
      </c>
      <c r="C123" s="25" t="s">
        <v>102</v>
      </c>
      <c r="D123" s="25"/>
      <c r="E123" s="29"/>
      <c r="F123" s="26">
        <f>[4]I03!F119</f>
        <v>0</v>
      </c>
      <c r="G123" s="1"/>
    </row>
    <row r="124" spans="1:7" ht="12.75" outlineLevel="1" x14ac:dyDescent="0.2">
      <c r="A124" s="1"/>
      <c r="B124" s="24">
        <v>79</v>
      </c>
      <c r="C124" s="25" t="s">
        <v>97</v>
      </c>
      <c r="D124" s="25"/>
      <c r="E124" s="29"/>
      <c r="F124" s="26">
        <f>[4]I03!F120</f>
        <v>0</v>
      </c>
      <c r="G124" s="1"/>
    </row>
    <row r="125" spans="1:7" ht="12.75" outlineLevel="2" x14ac:dyDescent="0.2">
      <c r="A125" s="1"/>
      <c r="B125" s="2">
        <v>7901</v>
      </c>
      <c r="C125" s="28" t="s">
        <v>103</v>
      </c>
      <c r="D125" s="28"/>
      <c r="E125" s="29">
        <f>[4]I03!F121</f>
        <v>0</v>
      </c>
      <c r="F125" s="10"/>
      <c r="G125" s="1"/>
    </row>
    <row r="126" spans="1:7" ht="12.75" outlineLevel="2" x14ac:dyDescent="0.2">
      <c r="A126" s="1"/>
      <c r="B126" s="2">
        <v>7902</v>
      </c>
      <c r="C126" s="28" t="s">
        <v>104</v>
      </c>
      <c r="D126" s="28"/>
      <c r="E126" s="29">
        <f>[4]I03!F122</f>
        <v>0</v>
      </c>
      <c r="F126" s="10"/>
      <c r="G126" s="1"/>
    </row>
    <row r="127" spans="1:7" ht="9.75" customHeight="1" x14ac:dyDescent="0.2">
      <c r="A127" s="1"/>
      <c r="B127" s="2"/>
      <c r="C127" s="34"/>
      <c r="D127" s="34"/>
      <c r="E127" s="29"/>
      <c r="F127" s="10"/>
      <c r="G127" s="1"/>
    </row>
    <row r="128" spans="1:7" ht="38.25" x14ac:dyDescent="0.2">
      <c r="A128" s="1"/>
      <c r="B128" s="16">
        <v>8</v>
      </c>
      <c r="C128" s="31" t="s">
        <v>105</v>
      </c>
      <c r="D128" s="31"/>
      <c r="E128" s="31"/>
      <c r="F128" s="23">
        <f>[4]I03!F124</f>
        <v>2538045991.2400002</v>
      </c>
      <c r="G128" s="1"/>
    </row>
    <row r="129" spans="1:7" ht="12.75" outlineLevel="1" x14ac:dyDescent="0.2">
      <c r="A129" s="1"/>
      <c r="B129" s="24">
        <v>81</v>
      </c>
      <c r="C129" s="25" t="s">
        <v>106</v>
      </c>
      <c r="D129" s="25"/>
      <c r="E129" s="29"/>
      <c r="F129" s="26">
        <f>[4]I03!F125</f>
        <v>1756383293.0900002</v>
      </c>
      <c r="G129" s="1"/>
    </row>
    <row r="130" spans="1:7" ht="12.75" outlineLevel="2" x14ac:dyDescent="0.2">
      <c r="A130" s="1"/>
      <c r="B130" s="2">
        <v>8101</v>
      </c>
      <c r="C130" s="28" t="s">
        <v>107</v>
      </c>
      <c r="D130" s="28"/>
      <c r="E130" s="29">
        <f>[4]I03!F126</f>
        <v>1756383293.0900002</v>
      </c>
      <c r="F130" s="10"/>
      <c r="G130" s="1"/>
    </row>
    <row r="131" spans="1:7" ht="12.75" outlineLevel="2" x14ac:dyDescent="0.2">
      <c r="A131" s="1"/>
      <c r="B131" s="2">
        <v>8102</v>
      </c>
      <c r="C131" s="28" t="s">
        <v>108</v>
      </c>
      <c r="D131" s="28"/>
      <c r="E131" s="29">
        <f>[4]I03!F127</f>
        <v>0</v>
      </c>
      <c r="F131" s="10"/>
      <c r="G131" s="1"/>
    </row>
    <row r="132" spans="1:7" ht="12.75" outlineLevel="1" x14ac:dyDescent="0.2">
      <c r="A132" s="1"/>
      <c r="B132" s="24">
        <v>82</v>
      </c>
      <c r="C132" s="25" t="s">
        <v>109</v>
      </c>
      <c r="D132" s="25"/>
      <c r="E132" s="29"/>
      <c r="F132" s="26">
        <f>[4]I03!F128</f>
        <v>759077706.1500001</v>
      </c>
      <c r="G132" s="1"/>
    </row>
    <row r="133" spans="1:7" ht="12.75" outlineLevel="2" x14ac:dyDescent="0.2">
      <c r="A133" s="1"/>
      <c r="B133" s="2">
        <v>8201</v>
      </c>
      <c r="C133" s="28" t="s">
        <v>110</v>
      </c>
      <c r="D133" s="28"/>
      <c r="E133" s="29">
        <f>[4]I03!F129</f>
        <v>759077706.1500001</v>
      </c>
      <c r="F133" s="10"/>
      <c r="G133" s="1"/>
    </row>
    <row r="134" spans="1:7" ht="12.75" outlineLevel="1" x14ac:dyDescent="0.2">
      <c r="A134" s="1"/>
      <c r="B134" s="24">
        <v>83</v>
      </c>
      <c r="C134" s="25" t="s">
        <v>111</v>
      </c>
      <c r="D134" s="25"/>
      <c r="E134" s="29"/>
      <c r="F134" s="26">
        <f>[4]I03!F130</f>
        <v>2625639.33</v>
      </c>
      <c r="G134" s="1"/>
    </row>
    <row r="135" spans="1:7" ht="12.75" outlineLevel="2" x14ac:dyDescent="0.2">
      <c r="A135" s="1"/>
      <c r="B135" s="2">
        <v>8301</v>
      </c>
      <c r="C135" s="28" t="s">
        <v>112</v>
      </c>
      <c r="D135" s="28"/>
      <c r="E135" s="29">
        <f>[4]I03!F131</f>
        <v>2625639.33</v>
      </c>
      <c r="F135" s="26"/>
      <c r="G135" s="1"/>
    </row>
    <row r="136" spans="1:7" ht="12.75" outlineLevel="1" x14ac:dyDescent="0.2">
      <c r="A136" s="1"/>
      <c r="B136" s="24">
        <v>84</v>
      </c>
      <c r="C136" s="25" t="s">
        <v>113</v>
      </c>
      <c r="D136" s="25"/>
      <c r="E136" s="37"/>
      <c r="F136" s="26">
        <f>[4]I03!F132</f>
        <v>402385.86</v>
      </c>
      <c r="G136" s="1"/>
    </row>
    <row r="137" spans="1:7" ht="12.75" outlineLevel="2" x14ac:dyDescent="0.2">
      <c r="A137" s="1"/>
      <c r="B137" s="2">
        <v>8401</v>
      </c>
      <c r="C137" s="28" t="s">
        <v>114</v>
      </c>
      <c r="D137" s="28"/>
      <c r="E137" s="29">
        <f>[4]I03!F133</f>
        <v>402385.86</v>
      </c>
      <c r="F137" s="26"/>
      <c r="G137" s="1"/>
    </row>
    <row r="138" spans="1:7" ht="12.75" outlineLevel="1" x14ac:dyDescent="0.2">
      <c r="A138" s="1"/>
      <c r="B138" s="24">
        <v>85</v>
      </c>
      <c r="C138" s="25" t="s">
        <v>115</v>
      </c>
      <c r="D138" s="25"/>
      <c r="E138" s="37"/>
      <c r="F138" s="26">
        <f>[4]I03!F134</f>
        <v>19556966.810000002</v>
      </c>
      <c r="G138" s="1"/>
    </row>
    <row r="139" spans="1:7" ht="25.5" outlineLevel="2" x14ac:dyDescent="0.2">
      <c r="A139" s="1"/>
      <c r="B139" s="2">
        <v>8501</v>
      </c>
      <c r="C139" s="28" t="s">
        <v>116</v>
      </c>
      <c r="D139" s="28"/>
      <c r="E139" s="29">
        <f>[4]I03!F135</f>
        <v>19556966.810000002</v>
      </c>
      <c r="F139" s="26"/>
      <c r="G139" s="1"/>
    </row>
    <row r="140" spans="1:7" ht="25.5" outlineLevel="2" x14ac:dyDescent="0.2">
      <c r="A140" s="1"/>
      <c r="B140" s="2">
        <v>8502</v>
      </c>
      <c r="C140" s="28" t="s">
        <v>117</v>
      </c>
      <c r="D140" s="28"/>
      <c r="E140" s="29">
        <f>[4]I03!F136</f>
        <v>0</v>
      </c>
      <c r="F140" s="26"/>
      <c r="G140" s="1"/>
    </row>
    <row r="141" spans="1:7" ht="12.75" x14ac:dyDescent="0.2">
      <c r="A141" s="1"/>
      <c r="B141" s="2"/>
      <c r="C141" s="28"/>
      <c r="D141" s="28"/>
      <c r="E141" s="29"/>
      <c r="F141" s="26"/>
      <c r="G141" s="1"/>
    </row>
    <row r="142" spans="1:7" ht="25.5" x14ac:dyDescent="0.2">
      <c r="A142" s="1"/>
      <c r="B142" s="16">
        <v>9</v>
      </c>
      <c r="C142" s="31" t="s">
        <v>118</v>
      </c>
      <c r="D142" s="31"/>
      <c r="E142" s="33"/>
      <c r="F142" s="23">
        <f>[4]I03!F138</f>
        <v>0</v>
      </c>
      <c r="G142" s="1"/>
    </row>
    <row r="143" spans="1:7" ht="12.75" outlineLevel="1" x14ac:dyDescent="0.2">
      <c r="A143" s="1"/>
      <c r="B143" s="24">
        <v>91</v>
      </c>
      <c r="C143" s="25" t="s">
        <v>119</v>
      </c>
      <c r="D143" s="25"/>
      <c r="E143" s="37"/>
      <c r="F143" s="26">
        <f>[4]I03!F139</f>
        <v>0</v>
      </c>
      <c r="G143" s="1"/>
    </row>
    <row r="144" spans="1:7" ht="12.75" outlineLevel="2" x14ac:dyDescent="0.2">
      <c r="A144" s="1"/>
      <c r="B144" s="38">
        <v>9101</v>
      </c>
      <c r="C144" s="28" t="s">
        <v>120</v>
      </c>
      <c r="D144" s="28"/>
      <c r="E144" s="29">
        <f>[4]I03!F140</f>
        <v>0</v>
      </c>
      <c r="F144" s="26"/>
      <c r="G144" s="1"/>
    </row>
    <row r="145" spans="1:7" ht="12.75" outlineLevel="3" x14ac:dyDescent="0.2">
      <c r="A145" s="1"/>
      <c r="B145" s="38">
        <v>910101</v>
      </c>
      <c r="C145" s="39" t="s">
        <v>121</v>
      </c>
      <c r="D145" s="29">
        <f>[4]I03!F141</f>
        <v>0</v>
      </c>
      <c r="E145" s="29"/>
      <c r="F145" s="26"/>
      <c r="G145" s="1"/>
    </row>
    <row r="146" spans="1:7" ht="12.75" outlineLevel="3" x14ac:dyDescent="0.2">
      <c r="A146" s="1"/>
      <c r="B146" s="38">
        <v>910102</v>
      </c>
      <c r="C146" s="39" t="s">
        <v>122</v>
      </c>
      <c r="D146" s="29">
        <f>[4]I03!F142</f>
        <v>0</v>
      </c>
      <c r="E146" s="29"/>
      <c r="F146" s="26"/>
      <c r="G146" s="1"/>
    </row>
    <row r="147" spans="1:7" ht="12.75" outlineLevel="2" x14ac:dyDescent="0.2">
      <c r="A147" s="1"/>
      <c r="B147" s="38">
        <v>9102</v>
      </c>
      <c r="C147" s="28" t="s">
        <v>123</v>
      </c>
      <c r="D147" s="28"/>
      <c r="E147" s="29">
        <f>[4]I03!F143</f>
        <v>0</v>
      </c>
      <c r="F147" s="26"/>
      <c r="G147" s="1"/>
    </row>
    <row r="148" spans="1:7" ht="12.75" outlineLevel="3" x14ac:dyDescent="0.2">
      <c r="A148" s="1"/>
      <c r="B148" s="38">
        <v>910201</v>
      </c>
      <c r="C148" s="39" t="s">
        <v>121</v>
      </c>
      <c r="D148" s="29">
        <f>[4]I03!F144</f>
        <v>0</v>
      </c>
      <c r="E148" s="29"/>
      <c r="F148" s="26"/>
      <c r="G148" s="1"/>
    </row>
    <row r="149" spans="1:7" ht="12.75" outlineLevel="3" x14ac:dyDescent="0.2">
      <c r="A149" s="1"/>
      <c r="B149" s="38">
        <v>910202</v>
      </c>
      <c r="C149" s="39" t="s">
        <v>122</v>
      </c>
      <c r="D149" s="29">
        <f>[4]I03!F145</f>
        <v>0</v>
      </c>
      <c r="E149" s="29"/>
      <c r="F149" s="26"/>
      <c r="G149" s="1"/>
    </row>
    <row r="150" spans="1:7" ht="12.75" outlineLevel="1" x14ac:dyDescent="0.2">
      <c r="A150" s="1"/>
      <c r="B150" s="24">
        <v>93</v>
      </c>
      <c r="C150" s="25" t="s">
        <v>124</v>
      </c>
      <c r="D150" s="25"/>
      <c r="E150" s="29"/>
      <c r="F150" s="26">
        <f>[4]I03!F146</f>
        <v>0</v>
      </c>
      <c r="G150" s="1"/>
    </row>
    <row r="151" spans="1:7" ht="12.75" outlineLevel="2" x14ac:dyDescent="0.2">
      <c r="A151" s="1"/>
      <c r="B151" s="38">
        <v>9301</v>
      </c>
      <c r="C151" s="28" t="s">
        <v>120</v>
      </c>
      <c r="D151" s="28"/>
      <c r="E151" s="29">
        <f>[4]I03!F147</f>
        <v>0</v>
      </c>
      <c r="F151" s="26"/>
      <c r="G151" s="1"/>
    </row>
    <row r="152" spans="1:7" ht="12.75" outlineLevel="3" x14ac:dyDescent="0.2">
      <c r="A152" s="1"/>
      <c r="B152" s="38">
        <v>930101</v>
      </c>
      <c r="C152" s="39" t="s">
        <v>121</v>
      </c>
      <c r="D152" s="29">
        <f>[4]I03!F148</f>
        <v>0</v>
      </c>
      <c r="E152" s="29"/>
      <c r="F152" s="26"/>
      <c r="G152" s="1"/>
    </row>
    <row r="153" spans="1:7" ht="12.75" outlineLevel="3" x14ac:dyDescent="0.2">
      <c r="A153" s="1"/>
      <c r="B153" s="38">
        <v>930102</v>
      </c>
      <c r="C153" s="39" t="s">
        <v>122</v>
      </c>
      <c r="D153" s="29">
        <f>[4]I03!F149</f>
        <v>0</v>
      </c>
      <c r="E153" s="29"/>
      <c r="F153" s="26"/>
      <c r="G153" s="1"/>
    </row>
    <row r="154" spans="1:7" ht="12.75" outlineLevel="2" x14ac:dyDescent="0.2">
      <c r="A154" s="1"/>
      <c r="B154" s="38">
        <v>9302</v>
      </c>
      <c r="C154" s="28" t="s">
        <v>123</v>
      </c>
      <c r="D154" s="28"/>
      <c r="E154" s="29">
        <f>[4]I03!F150</f>
        <v>0</v>
      </c>
      <c r="F154" s="26"/>
      <c r="G154" s="1"/>
    </row>
    <row r="155" spans="1:7" ht="12.75" outlineLevel="3" x14ac:dyDescent="0.2">
      <c r="A155" s="1"/>
      <c r="B155" s="38">
        <v>930201</v>
      </c>
      <c r="C155" s="39" t="s">
        <v>121</v>
      </c>
      <c r="D155" s="29">
        <f>[4]I03!F151</f>
        <v>0</v>
      </c>
      <c r="E155" s="29"/>
      <c r="F155" s="26"/>
      <c r="G155" s="1"/>
    </row>
    <row r="156" spans="1:7" ht="12.75" outlineLevel="3" x14ac:dyDescent="0.2">
      <c r="A156" s="1"/>
      <c r="B156" s="38">
        <v>930202</v>
      </c>
      <c r="C156" s="39" t="s">
        <v>122</v>
      </c>
      <c r="D156" s="29">
        <f>[4]I03!F152</f>
        <v>0</v>
      </c>
      <c r="E156" s="29"/>
      <c r="F156" s="26"/>
      <c r="G156" s="1"/>
    </row>
    <row r="157" spans="1:7" ht="12.75" outlineLevel="1" x14ac:dyDescent="0.2">
      <c r="A157" s="1"/>
      <c r="B157" s="24">
        <v>95</v>
      </c>
      <c r="C157" s="25" t="s">
        <v>125</v>
      </c>
      <c r="D157" s="25"/>
      <c r="E157" s="37"/>
      <c r="F157" s="26">
        <f>[4]I03!F153</f>
        <v>0</v>
      </c>
      <c r="G157" s="1"/>
    </row>
    <row r="158" spans="1:7" ht="12.75" outlineLevel="2" x14ac:dyDescent="0.2">
      <c r="A158" s="1"/>
      <c r="B158" s="38">
        <v>9501</v>
      </c>
      <c r="C158" s="28" t="s">
        <v>120</v>
      </c>
      <c r="D158" s="28"/>
      <c r="E158" s="29">
        <f>[4]I03!F154</f>
        <v>0</v>
      </c>
      <c r="F158" s="26"/>
      <c r="G158" s="1"/>
    </row>
    <row r="159" spans="1:7" ht="12.75" outlineLevel="3" x14ac:dyDescent="0.2">
      <c r="A159" s="1"/>
      <c r="B159" s="38">
        <v>950101</v>
      </c>
      <c r="C159" s="39" t="s">
        <v>121</v>
      </c>
      <c r="D159" s="29">
        <f>[4]I03!F155</f>
        <v>0</v>
      </c>
      <c r="E159" s="29"/>
      <c r="F159" s="26"/>
      <c r="G159" s="1"/>
    </row>
    <row r="160" spans="1:7" ht="12.75" outlineLevel="3" x14ac:dyDescent="0.2">
      <c r="A160" s="1"/>
      <c r="B160" s="38">
        <v>950102</v>
      </c>
      <c r="C160" s="39" t="s">
        <v>122</v>
      </c>
      <c r="D160" s="29">
        <f>[4]I03!F156</f>
        <v>0</v>
      </c>
      <c r="E160" s="29"/>
      <c r="F160" s="26"/>
      <c r="G160" s="1"/>
    </row>
    <row r="161" spans="1:7" ht="12.75" outlineLevel="2" x14ac:dyDescent="0.2">
      <c r="A161" s="1"/>
      <c r="B161" s="38">
        <v>9502</v>
      </c>
      <c r="C161" s="28" t="s">
        <v>123</v>
      </c>
      <c r="D161" s="28"/>
      <c r="E161" s="29">
        <f>[4]I03!F157</f>
        <v>0</v>
      </c>
      <c r="F161" s="26"/>
      <c r="G161" s="1"/>
    </row>
    <row r="162" spans="1:7" ht="12.75" outlineLevel="3" x14ac:dyDescent="0.2">
      <c r="A162" s="1"/>
      <c r="B162" s="38">
        <v>950201</v>
      </c>
      <c r="C162" s="39" t="s">
        <v>121</v>
      </c>
      <c r="D162" s="29">
        <f>[4]I03!F158</f>
        <v>0</v>
      </c>
      <c r="E162" s="29"/>
      <c r="F162" s="26"/>
      <c r="G162" s="1"/>
    </row>
    <row r="163" spans="1:7" ht="12.75" outlineLevel="3" x14ac:dyDescent="0.2">
      <c r="A163" s="1"/>
      <c r="B163" s="38">
        <v>950202</v>
      </c>
      <c r="C163" s="39" t="s">
        <v>122</v>
      </c>
      <c r="D163" s="29">
        <f>[4]I03!F159</f>
        <v>0</v>
      </c>
      <c r="E163" s="29"/>
      <c r="F163" s="26"/>
      <c r="G163" s="1"/>
    </row>
    <row r="164" spans="1:7" ht="25.5" outlineLevel="1" x14ac:dyDescent="0.2">
      <c r="A164" s="1"/>
      <c r="B164" s="24">
        <v>97</v>
      </c>
      <c r="C164" s="25" t="s">
        <v>126</v>
      </c>
      <c r="D164" s="25"/>
      <c r="E164" s="37"/>
      <c r="F164" s="26">
        <f>[4]I03!F160</f>
        <v>0</v>
      </c>
      <c r="G164" s="1"/>
    </row>
    <row r="165" spans="1:7" ht="12.75" outlineLevel="2" x14ac:dyDescent="0.2">
      <c r="A165" s="1"/>
      <c r="B165" s="38">
        <v>9701</v>
      </c>
      <c r="C165" s="28" t="s">
        <v>127</v>
      </c>
      <c r="D165" s="28"/>
      <c r="E165" s="29">
        <f>[4]I03!F161</f>
        <v>0</v>
      </c>
      <c r="F165" s="26"/>
      <c r="G165" s="1"/>
    </row>
    <row r="166" spans="1:7" ht="12.75" outlineLevel="2" x14ac:dyDescent="0.2">
      <c r="A166" s="1"/>
      <c r="B166" s="38">
        <v>9702</v>
      </c>
      <c r="C166" s="28" t="s">
        <v>128</v>
      </c>
      <c r="D166" s="28"/>
      <c r="E166" s="29">
        <f>[4]I03!F162</f>
        <v>0</v>
      </c>
      <c r="F166" s="26"/>
      <c r="G166" s="1"/>
    </row>
    <row r="167" spans="1:7" ht="12.75" outlineLevel="2" x14ac:dyDescent="0.2">
      <c r="A167" s="1"/>
      <c r="B167" s="38">
        <v>9703</v>
      </c>
      <c r="C167" s="28" t="s">
        <v>129</v>
      </c>
      <c r="D167" s="28"/>
      <c r="E167" s="29">
        <f>[4]I03!F163</f>
        <v>0</v>
      </c>
      <c r="F167" s="26"/>
      <c r="G167" s="1"/>
    </row>
    <row r="168" spans="1:7" ht="25.5" outlineLevel="2" x14ac:dyDescent="0.2">
      <c r="A168" s="1"/>
      <c r="B168" s="40">
        <v>9709</v>
      </c>
      <c r="C168" s="28" t="s">
        <v>130</v>
      </c>
      <c r="D168" s="28"/>
      <c r="E168" s="29">
        <f>[4]I03!F164</f>
        <v>0</v>
      </c>
      <c r="F168" s="26"/>
      <c r="G168" s="1"/>
    </row>
    <row r="169" spans="1:7" ht="6.75" customHeight="1" x14ac:dyDescent="0.2">
      <c r="A169" s="1"/>
      <c r="B169" s="2"/>
      <c r="C169" s="34"/>
      <c r="D169" s="34"/>
      <c r="E169" s="29"/>
      <c r="F169" s="10"/>
      <c r="G169" s="1"/>
    </row>
    <row r="170" spans="1:7" ht="12.75" x14ac:dyDescent="0.2">
      <c r="A170" s="1"/>
      <c r="B170" s="16">
        <v>0</v>
      </c>
      <c r="C170" s="31" t="s">
        <v>131</v>
      </c>
      <c r="D170" s="31"/>
      <c r="E170" s="33"/>
      <c r="F170" s="23">
        <f>[4]I03!F166</f>
        <v>0</v>
      </c>
      <c r="G170" s="1"/>
    </row>
    <row r="171" spans="1:7" s="1" customFormat="1" ht="12.75" outlineLevel="1" x14ac:dyDescent="0.2">
      <c r="B171" s="24" t="s">
        <v>132</v>
      </c>
      <c r="C171" s="25" t="s">
        <v>133</v>
      </c>
      <c r="D171" s="32"/>
      <c r="E171" s="29"/>
      <c r="F171" s="26">
        <f>[4]I03!F167</f>
        <v>0</v>
      </c>
    </row>
    <row r="172" spans="1:7" s="1" customFormat="1" ht="12.75" outlineLevel="2" x14ac:dyDescent="0.2">
      <c r="B172" s="2" t="s">
        <v>134</v>
      </c>
      <c r="C172" s="28" t="s">
        <v>135</v>
      </c>
      <c r="D172" s="32"/>
      <c r="E172" s="29">
        <f>[4]I03!F168</f>
        <v>0</v>
      </c>
      <c r="F172" s="26"/>
    </row>
    <row r="173" spans="1:7" s="1" customFormat="1" ht="12.75" outlineLevel="2" x14ac:dyDescent="0.2">
      <c r="B173" s="2" t="s">
        <v>136</v>
      </c>
      <c r="C173" s="28" t="s">
        <v>137</v>
      </c>
      <c r="D173" s="32"/>
      <c r="E173" s="29">
        <f>[4]I03!F169</f>
        <v>0</v>
      </c>
      <c r="F173" s="26"/>
    </row>
    <row r="174" spans="1:7" s="1" customFormat="1" ht="12.75" outlineLevel="1" x14ac:dyDescent="0.2">
      <c r="B174" s="24" t="s">
        <v>138</v>
      </c>
      <c r="C174" s="25" t="s">
        <v>139</v>
      </c>
      <c r="D174" s="32"/>
      <c r="E174" s="29"/>
      <c r="F174" s="26">
        <f>[4]I03!F170</f>
        <v>0</v>
      </c>
    </row>
    <row r="175" spans="1:7" s="1" customFormat="1" ht="12.75" outlineLevel="2" x14ac:dyDescent="0.2">
      <c r="B175" s="2" t="s">
        <v>140</v>
      </c>
      <c r="C175" s="28" t="s">
        <v>141</v>
      </c>
      <c r="D175" s="32"/>
      <c r="E175" s="29">
        <f>[4]I03!F171</f>
        <v>0</v>
      </c>
      <c r="F175" s="26"/>
    </row>
    <row r="176" spans="1:7" s="1" customFormat="1" ht="12.75" outlineLevel="2" x14ac:dyDescent="0.2">
      <c r="B176" s="2" t="s">
        <v>142</v>
      </c>
      <c r="C176" s="28" t="s">
        <v>143</v>
      </c>
      <c r="D176" s="32"/>
      <c r="E176" s="29">
        <f>[4]I03!F172</f>
        <v>0</v>
      </c>
      <c r="F176" s="26"/>
    </row>
    <row r="177" spans="2:6" s="1" customFormat="1" ht="12.75" outlineLevel="2" x14ac:dyDescent="0.2">
      <c r="B177" s="2" t="s">
        <v>144</v>
      </c>
      <c r="C177" s="28" t="s">
        <v>145</v>
      </c>
      <c r="D177" s="32"/>
      <c r="E177" s="29">
        <f>[4]I03!F173</f>
        <v>0</v>
      </c>
      <c r="F177" s="26"/>
    </row>
    <row r="178" spans="2:6" s="1" customFormat="1" ht="12.75" outlineLevel="2" x14ac:dyDescent="0.2">
      <c r="B178" s="2" t="s">
        <v>146</v>
      </c>
      <c r="C178" s="28" t="s">
        <v>147</v>
      </c>
      <c r="D178" s="32"/>
      <c r="E178" s="29">
        <f>[4]I03!F174</f>
        <v>0</v>
      </c>
      <c r="F178" s="26"/>
    </row>
    <row r="179" spans="2:6" s="1" customFormat="1" ht="12.75" outlineLevel="1" x14ac:dyDescent="0.2">
      <c r="B179" s="41" t="s">
        <v>148</v>
      </c>
      <c r="C179" s="25" t="s">
        <v>149</v>
      </c>
      <c r="D179" s="32"/>
      <c r="E179" s="29"/>
      <c r="F179" s="26">
        <f>[4]I03!F175</f>
        <v>0</v>
      </c>
    </row>
    <row r="180" spans="2:6" s="1" customFormat="1" ht="12.75" outlineLevel="2" x14ac:dyDescent="0.2">
      <c r="B180" s="42" t="s">
        <v>150</v>
      </c>
      <c r="C180" s="28" t="s">
        <v>151</v>
      </c>
      <c r="D180" s="32"/>
      <c r="E180" s="29">
        <f>[4]I03!F176</f>
        <v>0</v>
      </c>
      <c r="F180" s="26"/>
    </row>
    <row r="181" spans="2:6" s="1" customFormat="1" ht="7.5" customHeight="1" x14ac:dyDescent="0.2">
      <c r="B181" s="42"/>
      <c r="C181" s="28"/>
      <c r="D181" s="28"/>
      <c r="E181" s="43"/>
      <c r="F181" s="44"/>
    </row>
    <row r="182" spans="2:6" s="1" customFormat="1" x14ac:dyDescent="0.3">
      <c r="B182" s="2"/>
      <c r="C182" s="45" t="s">
        <v>152</v>
      </c>
      <c r="D182" s="46"/>
      <c r="E182" s="46"/>
      <c r="F182" s="46"/>
    </row>
    <row r="183" spans="2:6" s="1" customFormat="1" ht="15.75" hidden="1" customHeight="1" x14ac:dyDescent="0.2">
      <c r="B183" s="47">
        <v>1</v>
      </c>
      <c r="C183" s="48" t="s">
        <v>120</v>
      </c>
      <c r="D183" s="49"/>
      <c r="E183" s="50"/>
      <c r="F183" s="51">
        <f>SUM(E184:E190)</f>
        <v>2535773506.71</v>
      </c>
    </row>
    <row r="184" spans="2:6" s="1" customFormat="1" ht="15.75" hidden="1" customHeight="1" x14ac:dyDescent="0.2">
      <c r="B184" s="52">
        <v>11</v>
      </c>
      <c r="C184" s="53" t="s">
        <v>153</v>
      </c>
      <c r="D184" s="54"/>
      <c r="E184" s="55">
        <f>F18+F38+F45+F52+F78+F89+D152+D159+F164</f>
        <v>778987827.75999999</v>
      </c>
      <c r="F184" s="56"/>
    </row>
    <row r="185" spans="2:6" s="1" customFormat="1" ht="15.75" hidden="1" customHeight="1" x14ac:dyDescent="0.2">
      <c r="B185" s="52">
        <v>12</v>
      </c>
      <c r="C185" s="53" t="s">
        <v>154</v>
      </c>
      <c r="D185" s="54"/>
      <c r="E185" s="55">
        <f>F171+F179</f>
        <v>0</v>
      </c>
      <c r="F185" s="56"/>
    </row>
    <row r="186" spans="2:6" s="1" customFormat="1" ht="15.75" hidden="1" customHeight="1" x14ac:dyDescent="0.2">
      <c r="B186" s="52">
        <v>13</v>
      </c>
      <c r="C186" s="53" t="s">
        <v>155</v>
      </c>
      <c r="D186" s="54"/>
      <c r="E186" s="55">
        <f>F174</f>
        <v>0</v>
      </c>
      <c r="F186" s="56"/>
    </row>
    <row r="187" spans="2:6" s="1" customFormat="1" ht="15.75" hidden="1" customHeight="1" x14ac:dyDescent="0.2">
      <c r="B187" s="52">
        <v>14</v>
      </c>
      <c r="C187" s="53" t="s">
        <v>156</v>
      </c>
      <c r="D187" s="54"/>
      <c r="E187" s="55">
        <f>F101</f>
        <v>0</v>
      </c>
      <c r="F187" s="56"/>
    </row>
    <row r="188" spans="2:6" s="1" customFormat="1" ht="15.75" hidden="1" customHeight="1" x14ac:dyDescent="0.2">
      <c r="B188" s="52">
        <v>15</v>
      </c>
      <c r="C188" s="53" t="s">
        <v>157</v>
      </c>
      <c r="D188" s="54"/>
      <c r="E188" s="55">
        <f>F129+F136+D145</f>
        <v>1756785678.95</v>
      </c>
      <c r="F188" s="56"/>
    </row>
    <row r="189" spans="2:6" s="1" customFormat="1" ht="15.75" hidden="1" customHeight="1" x14ac:dyDescent="0.2">
      <c r="B189" s="52">
        <v>16</v>
      </c>
      <c r="C189" s="53" t="s">
        <v>158</v>
      </c>
      <c r="D189" s="54"/>
      <c r="E189" s="55">
        <f>D146+D153+D160</f>
        <v>0</v>
      </c>
      <c r="F189" s="56"/>
    </row>
    <row r="190" spans="2:6" s="1" customFormat="1" ht="15.75" hidden="1" customHeight="1" x14ac:dyDescent="0.2">
      <c r="B190" s="52">
        <v>17</v>
      </c>
      <c r="C190" s="53" t="s">
        <v>159</v>
      </c>
      <c r="D190" s="54"/>
      <c r="E190" s="55">
        <v>0</v>
      </c>
      <c r="F190" s="56"/>
    </row>
    <row r="191" spans="2:6" s="1" customFormat="1" ht="15.75" hidden="1" customHeight="1" x14ac:dyDescent="0.2">
      <c r="B191" s="57">
        <v>2</v>
      </c>
      <c r="C191" s="58" t="s">
        <v>123</v>
      </c>
      <c r="D191" s="54"/>
      <c r="E191" s="59"/>
      <c r="F191" s="60">
        <f>SUM(E192:E194)</f>
        <v>781260312.2900002</v>
      </c>
    </row>
    <row r="192" spans="2:6" s="1" customFormat="1" ht="15.75" hidden="1" customHeight="1" x14ac:dyDescent="0.2">
      <c r="B192" s="52">
        <v>25</v>
      </c>
      <c r="C192" s="53" t="s">
        <v>157</v>
      </c>
      <c r="D192" s="54"/>
      <c r="E192" s="55">
        <f>F132+F134+F138+D148+D155+D162</f>
        <v>781260312.2900002</v>
      </c>
      <c r="F192" s="56"/>
    </row>
    <row r="193" spans="2:10" s="1" customFormat="1" ht="15.75" hidden="1" customHeight="1" x14ac:dyDescent="0.2">
      <c r="B193" s="52">
        <v>26</v>
      </c>
      <c r="C193" s="53" t="s">
        <v>158</v>
      </c>
      <c r="D193" s="54"/>
      <c r="E193" s="55">
        <f>+D149+D156+D163</f>
        <v>0</v>
      </c>
      <c r="F193" s="56"/>
    </row>
    <row r="194" spans="2:10" s="1" customFormat="1" ht="12.75" hidden="1" customHeight="1" x14ac:dyDescent="0.2">
      <c r="B194" s="52">
        <v>27</v>
      </c>
      <c r="C194" s="53" t="s">
        <v>160</v>
      </c>
      <c r="D194" s="54"/>
      <c r="E194" s="55">
        <v>0</v>
      </c>
      <c r="F194" s="56"/>
    </row>
    <row r="195" spans="2:10" s="1" customFormat="1" ht="12.75" hidden="1" customHeight="1" x14ac:dyDescent="0.2">
      <c r="B195" s="61"/>
      <c r="C195" s="62"/>
      <c r="D195" s="63"/>
      <c r="E195" s="64"/>
      <c r="F195" s="65">
        <f>+F183+F191</f>
        <v>3317033819</v>
      </c>
    </row>
    <row r="196" spans="2:10" s="1" customFormat="1" ht="12.75" hidden="1" customHeight="1" x14ac:dyDescent="0.2"/>
    <row r="197" spans="2:10" s="1" customFormat="1" ht="15.75" customHeight="1" x14ac:dyDescent="0.2">
      <c r="B197" s="2"/>
      <c r="C197" s="66" t="s">
        <v>153</v>
      </c>
      <c r="D197" s="3"/>
      <c r="E197" s="67">
        <f>+E184</f>
        <v>778987827.75999999</v>
      </c>
      <c r="F197" s="67"/>
    </row>
    <row r="198" spans="2:10" s="1" customFormat="1" ht="15.75" customHeight="1" x14ac:dyDescent="0.2">
      <c r="B198" s="2"/>
      <c r="C198" s="66" t="s">
        <v>161</v>
      </c>
      <c r="D198" s="3"/>
      <c r="E198" s="67">
        <f>+E187</f>
        <v>0</v>
      </c>
      <c r="F198" s="67"/>
    </row>
    <row r="199" spans="2:10" s="1" customFormat="1" ht="15.75" customHeight="1" x14ac:dyDescent="0.2">
      <c r="B199" s="2"/>
      <c r="C199" s="66" t="s">
        <v>162</v>
      </c>
      <c r="D199" s="3"/>
      <c r="E199" s="67">
        <f>+E188+E192</f>
        <v>2538045991.2400002</v>
      </c>
      <c r="F199" s="67"/>
    </row>
    <row r="200" spans="2:10" s="1" customFormat="1" ht="15.75" customHeight="1" x14ac:dyDescent="0.2">
      <c r="B200" s="2"/>
      <c r="C200" s="66" t="s">
        <v>163</v>
      </c>
      <c r="D200" s="3"/>
      <c r="E200" s="67">
        <f>+E189+E193</f>
        <v>0</v>
      </c>
      <c r="F200" s="67"/>
    </row>
    <row r="201" spans="2:10" s="1" customFormat="1" ht="15.75" customHeight="1" x14ac:dyDescent="0.2">
      <c r="B201" s="2"/>
      <c r="C201" s="66" t="s">
        <v>164</v>
      </c>
      <c r="D201" s="3"/>
      <c r="E201" s="67">
        <f>+E185+E186</f>
        <v>0</v>
      </c>
      <c r="F201" s="67"/>
    </row>
    <row r="202" spans="2:10" s="1" customFormat="1" ht="15.75" customHeight="1" x14ac:dyDescent="0.2">
      <c r="B202" s="2"/>
      <c r="C202" s="66" t="s">
        <v>165</v>
      </c>
      <c r="D202" s="3"/>
      <c r="E202" s="67">
        <f>+E190+E194</f>
        <v>0</v>
      </c>
      <c r="F202" s="67"/>
    </row>
    <row r="203" spans="2:10" s="3" customFormat="1" ht="23.25" customHeight="1" x14ac:dyDescent="0.25">
      <c r="B203" s="2"/>
      <c r="C203" s="68" t="s">
        <v>166</v>
      </c>
      <c r="D203" s="24"/>
      <c r="E203" s="69"/>
      <c r="F203" s="70">
        <f>SUM(E197:E202)</f>
        <v>3317033819</v>
      </c>
    </row>
    <row r="204" spans="2:10" s="1" customFormat="1" ht="12.75" x14ac:dyDescent="0.2">
      <c r="B204" s="2"/>
      <c r="C204" s="3"/>
      <c r="D204" s="3"/>
      <c r="E204" s="67"/>
    </row>
    <row r="205" spans="2:10" s="1" customFormat="1" ht="12.75" x14ac:dyDescent="0.2">
      <c r="B205" s="2"/>
      <c r="C205" s="87"/>
      <c r="D205" s="87"/>
      <c r="E205" s="87"/>
      <c r="F205" s="87"/>
    </row>
    <row r="206" spans="2:10" s="1" customFormat="1" ht="12.75" x14ac:dyDescent="0.2">
      <c r="B206" s="2"/>
      <c r="C206" s="80"/>
      <c r="D206" s="80"/>
      <c r="E206" s="80"/>
      <c r="F206" s="80"/>
      <c r="G206" s="71"/>
      <c r="H206" s="71"/>
      <c r="I206" s="72"/>
      <c r="J206" s="72"/>
    </row>
    <row r="207" spans="2:10" s="1" customFormat="1" ht="12.75" x14ac:dyDescent="0.2">
      <c r="B207" s="2"/>
      <c r="C207" s="73"/>
      <c r="D207" s="73"/>
      <c r="E207" s="71"/>
      <c r="F207" s="71"/>
      <c r="G207" s="71"/>
      <c r="H207" s="74"/>
      <c r="I207" s="72"/>
      <c r="J207" s="72"/>
    </row>
    <row r="208" spans="2:10" s="1" customFormat="1" ht="12.75" x14ac:dyDescent="0.2">
      <c r="B208" s="2"/>
      <c r="C208" s="80"/>
      <c r="D208" s="80"/>
      <c r="E208" s="80"/>
      <c r="F208" s="80"/>
      <c r="G208" s="71"/>
      <c r="H208" s="75"/>
      <c r="I208" s="72"/>
      <c r="J208" s="72"/>
    </row>
    <row r="209" spans="2:10" s="1" customFormat="1" ht="15" x14ac:dyDescent="0.2">
      <c r="B209" s="2"/>
      <c r="C209" s="76"/>
      <c r="D209" s="2"/>
      <c r="G209" s="72"/>
      <c r="H209" s="74"/>
      <c r="I209" s="72"/>
      <c r="J209" s="72"/>
    </row>
    <row r="210" spans="2:10" s="1" customFormat="1" ht="15" x14ac:dyDescent="0.25">
      <c r="B210" s="81"/>
      <c r="C210" s="81"/>
      <c r="D210" s="81"/>
      <c r="E210" s="81"/>
      <c r="F210" s="81"/>
      <c r="G210" s="72"/>
      <c r="H210" s="77"/>
    </row>
    <row r="211" spans="2:10" s="1" customFormat="1" ht="15" x14ac:dyDescent="0.25">
      <c r="B211" s="81"/>
      <c r="C211" s="81"/>
      <c r="D211" s="81"/>
      <c r="E211" s="81"/>
      <c r="F211" s="81"/>
      <c r="G211" s="78"/>
      <c r="H211" s="78"/>
    </row>
    <row r="212" spans="2:10" s="1" customFormat="1" ht="18.75" customHeight="1" x14ac:dyDescent="0.2">
      <c r="B212" s="2"/>
      <c r="C212" s="3"/>
      <c r="D212" s="3"/>
      <c r="E212" s="71"/>
      <c r="F212" s="71"/>
      <c r="G212" s="71"/>
      <c r="H212" s="71"/>
    </row>
    <row r="213" spans="2:10" s="1" customFormat="1" ht="18.75" customHeight="1" x14ac:dyDescent="0.2">
      <c r="B213" s="2"/>
      <c r="C213" s="3"/>
      <c r="D213" s="3"/>
    </row>
    <row r="214" spans="2:10" s="1" customFormat="1" ht="18.75" customHeight="1" x14ac:dyDescent="0.2">
      <c r="B214" s="2"/>
      <c r="C214" s="3"/>
      <c r="D214" s="3"/>
    </row>
    <row r="215" spans="2:10" s="1" customFormat="1" ht="18.75" customHeight="1" x14ac:dyDescent="0.2">
      <c r="B215" s="2"/>
      <c r="C215" s="3"/>
      <c r="D215" s="3"/>
    </row>
    <row r="216" spans="2:10" s="1" customFormat="1" ht="18.75" customHeight="1" x14ac:dyDescent="0.2">
      <c r="B216" s="2"/>
      <c r="C216" s="3"/>
      <c r="D216" s="3"/>
    </row>
    <row r="217" spans="2:10" s="1" customFormat="1" ht="18.75" customHeight="1" x14ac:dyDescent="0.2">
      <c r="B217" s="2"/>
      <c r="C217" s="3"/>
      <c r="D217" s="3"/>
    </row>
    <row r="218" spans="2:10" s="1" customFormat="1" ht="18.75" customHeight="1" x14ac:dyDescent="0.2">
      <c r="B218" s="2"/>
      <c r="C218" s="3"/>
      <c r="D218" s="3"/>
    </row>
    <row r="219" spans="2:10" s="1" customFormat="1" ht="18.75" customHeight="1" x14ac:dyDescent="0.2">
      <c r="B219" s="2"/>
      <c r="C219" s="3"/>
      <c r="D219" s="3"/>
    </row>
    <row r="220" spans="2:10" s="1" customFormat="1" ht="18.75" customHeight="1" x14ac:dyDescent="0.2">
      <c r="B220" s="2"/>
      <c r="C220" s="3"/>
      <c r="D220" s="3"/>
    </row>
    <row r="221" spans="2:10" s="1" customFormat="1" ht="18.75" customHeight="1" x14ac:dyDescent="0.2">
      <c r="B221" s="2"/>
      <c r="C221" s="3"/>
      <c r="D221" s="3"/>
    </row>
    <row r="222" spans="2:10" s="1" customFormat="1" ht="18.75" customHeight="1" x14ac:dyDescent="0.2">
      <c r="B222" s="2"/>
      <c r="C222" s="3"/>
      <c r="D222" s="3"/>
    </row>
    <row r="223" spans="2:10" s="1" customFormat="1" ht="18.75" customHeight="1" x14ac:dyDescent="0.2">
      <c r="B223" s="2"/>
      <c r="C223" s="3"/>
      <c r="D223" s="3"/>
    </row>
    <row r="224" spans="2:10" s="1" customFormat="1" ht="18.75" customHeight="1" x14ac:dyDescent="0.2">
      <c r="B224" s="2"/>
      <c r="C224" s="3"/>
      <c r="D224" s="3"/>
    </row>
    <row r="225" spans="2:4" s="1" customFormat="1" ht="18.75" customHeight="1" x14ac:dyDescent="0.2">
      <c r="B225" s="2"/>
      <c r="C225" s="3"/>
      <c r="D225" s="3"/>
    </row>
    <row r="226" spans="2:4" s="1" customFormat="1" ht="18.75" customHeight="1" x14ac:dyDescent="0.2">
      <c r="B226" s="2"/>
      <c r="C226" s="3"/>
      <c r="D226" s="3"/>
    </row>
    <row r="227" spans="2:4" s="1" customFormat="1" ht="18.75" customHeight="1" x14ac:dyDescent="0.2">
      <c r="B227" s="2"/>
      <c r="C227" s="3"/>
      <c r="D227" s="3"/>
    </row>
    <row r="228" spans="2:4" s="1" customFormat="1" ht="18.75" customHeight="1" x14ac:dyDescent="0.2">
      <c r="B228" s="2"/>
      <c r="C228" s="3"/>
      <c r="D228" s="3"/>
    </row>
    <row r="229" spans="2:4" s="1" customFormat="1" ht="18.75" customHeight="1" x14ac:dyDescent="0.2">
      <c r="B229" s="2"/>
      <c r="C229" s="3"/>
      <c r="D229" s="3"/>
    </row>
    <row r="230" spans="2:4" s="1" customFormat="1" ht="18.75" customHeight="1" x14ac:dyDescent="0.2">
      <c r="B230" s="2"/>
      <c r="C230" s="3"/>
      <c r="D230" s="3"/>
    </row>
    <row r="231" spans="2:4" s="1" customFormat="1" ht="18.75" customHeight="1" x14ac:dyDescent="0.2">
      <c r="B231" s="2"/>
      <c r="C231" s="3"/>
      <c r="D231" s="3"/>
    </row>
    <row r="232" spans="2:4" s="1" customFormat="1" ht="18.75" customHeight="1" x14ac:dyDescent="0.2">
      <c r="B232" s="2"/>
      <c r="C232" s="3"/>
      <c r="D232" s="3"/>
    </row>
    <row r="233" spans="2:4" s="1" customFormat="1" ht="18.75" customHeight="1" x14ac:dyDescent="0.2">
      <c r="B233" s="2"/>
      <c r="C233" s="3"/>
      <c r="D233" s="3"/>
    </row>
    <row r="234" spans="2:4" s="1" customFormat="1" ht="18.75" customHeight="1" x14ac:dyDescent="0.2">
      <c r="B234" s="2"/>
      <c r="C234" s="3"/>
      <c r="D234" s="3"/>
    </row>
    <row r="235" spans="2:4" s="1" customFormat="1" ht="18.75" customHeight="1" x14ac:dyDescent="0.2">
      <c r="B235" s="2"/>
      <c r="C235" s="3"/>
      <c r="D235" s="3"/>
    </row>
    <row r="236" spans="2:4" s="1" customFormat="1" ht="18.75" customHeight="1" x14ac:dyDescent="0.2">
      <c r="B236" s="2"/>
      <c r="C236" s="3"/>
      <c r="D236" s="3"/>
    </row>
    <row r="237" spans="2:4" s="1" customFormat="1" ht="18.75" customHeight="1" x14ac:dyDescent="0.2">
      <c r="B237" s="2"/>
      <c r="C237" s="3"/>
      <c r="D237" s="3"/>
    </row>
    <row r="238" spans="2:4" ht="18.75" customHeight="1" x14ac:dyDescent="0.2"/>
    <row r="239" spans="2:4" ht="18.75" customHeight="1" x14ac:dyDescent="0.2"/>
    <row r="240" spans="2:4" ht="18.75" customHeight="1" x14ac:dyDescent="0.2"/>
    <row r="241" ht="18.75" customHeight="1" x14ac:dyDescent="0.2"/>
  </sheetData>
  <protectedRanges>
    <protectedRange sqref="B210:B211" name="M_NombreTesorero_1"/>
    <protectedRange sqref="C209:D209" name="K_NombreSindico_1"/>
  </protectedRanges>
  <mergeCells count="10">
    <mergeCell ref="C206:F206"/>
    <mergeCell ref="C208:F208"/>
    <mergeCell ref="B210:F210"/>
    <mergeCell ref="B211:F211"/>
    <mergeCell ref="C2:E6"/>
    <mergeCell ref="C7:E7"/>
    <mergeCell ref="C8:E8"/>
    <mergeCell ref="C9:F9"/>
    <mergeCell ref="D14:E14"/>
    <mergeCell ref="C205:F205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I01</vt:lpstr>
      <vt:lpstr>'I01'!Área_de_impresión</vt:lpstr>
      <vt:lpstr>'I01'!Títulos_a_imprimir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miriamconta100@hotmail.com</dc:creator>
  <cp:lastModifiedBy>miriamconta100@hotmail.com</cp:lastModifiedBy>
  <dcterms:created xsi:type="dcterms:W3CDTF">2025-10-30T21:32:51Z</dcterms:created>
  <dcterms:modified xsi:type="dcterms:W3CDTF">2025-10-30T21:38:51Z</dcterms:modified>
</cp:coreProperties>
</file>